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ИНВАЛИД_ВОВ (по МО)" sheetId="93" r:id="rId1"/>
    <sheet name="Количество инвалидов" sheetId="92" r:id="rId2"/>
    <sheet name="ЕДК многодетные" sheetId="91" r:id="rId3"/>
    <sheet name="Многодетные" sheetId="90" r:id="rId4"/>
    <sheet name="Дни рождения" sheetId="89" r:id="rId5"/>
    <sheet name="ФЕДК" sheetId="88" r:id="rId6"/>
    <sheet name="Субсидии" sheetId="87" r:id="rId7"/>
    <sheet name="СертификатГаз" sheetId="86" r:id="rId8"/>
    <sheet name="РСДП" sheetId="85" r:id="rId9"/>
    <sheet name="РЕДК" sheetId="84" r:id="rId10"/>
    <sheet name="бер и корм" sheetId="83" r:id="rId11"/>
    <sheet name="ЕВ дет сад" sheetId="82" r:id="rId12"/>
    <sheet name="ВТЛО" sheetId="81" r:id="rId13"/>
    <sheet name="Материнский капитал" sheetId="80" r:id="rId14"/>
    <sheet name="Иные выплаты" sheetId="79" r:id="rId15"/>
    <sheet name="Инвалиды по зрению" sheetId="78" r:id="rId16"/>
    <sheet name="ИБД" sheetId="77" r:id="rId17"/>
    <sheet name="Ежегодные выпл " sheetId="76" r:id="rId18"/>
    <sheet name="ЕДК сельск. специалистам" sheetId="75" r:id="rId19"/>
    <sheet name="Единовр выпл обл " sheetId="74" r:id="rId20"/>
    <sheet name="3-7" sheetId="73" r:id="rId21"/>
    <sheet name="ДВ 3-ий ребенок" sheetId="72" r:id="rId22"/>
    <sheet name="ЕДВ 1-й ребенок" sheetId="71" r:id="rId23"/>
    <sheet name="ДП" sheetId="70" r:id="rId24"/>
    <sheet name="Выплаты детям с заболеваниями" sheetId="69" r:id="rId25"/>
    <sheet name="1-пособие" sheetId="67" r:id="rId26"/>
    <sheet name="Различные меры" sheetId="68" r:id="rId27"/>
  </sheets>
  <definedNames>
    <definedName name="_xlnm._FilterDatabase" localSheetId="10" hidden="1">'бер и корм'!$A$7:$G$26</definedName>
    <definedName name="_xlnm._FilterDatabase" localSheetId="12" hidden="1">ВТЛО!$A$3:$N$22</definedName>
    <definedName name="_xlnm._FilterDatabase" localSheetId="24" hidden="1">'Выплаты детям с заболеваниями'!$A$4:$L$23</definedName>
    <definedName name="_xlnm._FilterDatabase" localSheetId="19" hidden="1">'Единовр выпл обл '!$A$4:$M$23</definedName>
    <definedName name="_xlnm._FilterDatabase" localSheetId="16" hidden="1">ИБД!$A$6:$E$26</definedName>
    <definedName name="_xlnm._FilterDatabase" localSheetId="0" hidden="1">'ИНВАЛИД_ВОВ (по МО)'!$A$6:$N$26</definedName>
    <definedName name="_xlnm._FilterDatabase" localSheetId="15" hidden="1">'Инвалиды по зрению'!$A$7:$G$26</definedName>
    <definedName name="_xlnm._FilterDatabase" localSheetId="14" hidden="1">'Иные выплаты'!$A$3:$M$22</definedName>
    <definedName name="_xlnm._FilterDatabase" localSheetId="1" hidden="1">'Количество инвалидов'!$A$4:$O$23</definedName>
    <definedName name="_xlnm.Database" localSheetId="20">'3-7'!#REF!</definedName>
    <definedName name="_xlnm.Database" localSheetId="23">ДП!#REF!</definedName>
    <definedName name="_xlnm.Database">#REF!</definedName>
    <definedName name="База_данных1">#REF!</definedName>
    <definedName name="_xlnm.Print_Area" localSheetId="25">'1-пособие'!$A$1:$K$16</definedName>
    <definedName name="_xlnm.Print_Area" localSheetId="4">'Дни рождения'!$A$1:$G$22</definedName>
    <definedName name="_xlnm.Print_Area" localSheetId="19">'Единовр выпл обл '!$A$1:$M$23</definedName>
    <definedName name="_xlnm.Print_Area" localSheetId="2">'ЕДК многодетные'!$A$1:$F$24</definedName>
    <definedName name="_xlnm.Print_Area" localSheetId="17">'Ежегодные выпл '!$A$1:$F$22</definedName>
    <definedName name="_xlnm.Print_Area" localSheetId="26">'Различные меры'!$A$1:$B$20</definedName>
    <definedName name="_xlnm.Print_Area" localSheetId="9">РЕДК!$A$1:$F$23</definedName>
    <definedName name="_xlnm.Print_Area" localSheetId="8">РСДП!$A$1:$D$22</definedName>
    <definedName name="_xlnm.Print_Area" localSheetId="7">СертификатГаз!$A$1:$B$20</definedName>
    <definedName name="_xlnm.Print_Area" localSheetId="6">Субсидии!$A$1:$F$23</definedName>
    <definedName name="_xlnm.Print_Area" localSheetId="5">ФЕДК!$A$1:$D$21</definedName>
  </definedNames>
  <calcPr calcId="145621" calcMode="manual"/>
</workbook>
</file>

<file path=xl/calcChain.xml><?xml version="1.0" encoding="utf-8"?>
<calcChain xmlns="http://schemas.openxmlformats.org/spreadsheetml/2006/main">
  <c r="L23" i="69" l="1"/>
  <c r="K23" i="69"/>
  <c r="J23" i="69"/>
  <c r="I23" i="69"/>
  <c r="H23" i="69"/>
  <c r="G23" i="69"/>
  <c r="F23" i="69"/>
  <c r="E23" i="69"/>
  <c r="K23" i="74" l="1"/>
  <c r="J23" i="74"/>
  <c r="I23" i="74"/>
  <c r="H23" i="74"/>
  <c r="G22" i="74"/>
  <c r="G21" i="74"/>
  <c r="G20" i="74"/>
  <c r="G19" i="74"/>
  <c r="G18" i="74"/>
  <c r="G17" i="74"/>
  <c r="G16" i="74"/>
  <c r="G15" i="74"/>
  <c r="G14" i="74"/>
  <c r="G13" i="74"/>
  <c r="G12" i="74"/>
  <c r="G11" i="74"/>
  <c r="G10" i="74"/>
  <c r="G9" i="74"/>
  <c r="G8" i="74"/>
  <c r="G7" i="74"/>
  <c r="G6" i="74"/>
  <c r="G23" i="74" s="1"/>
  <c r="G5" i="74"/>
  <c r="D25" i="75" l="1"/>
  <c r="C25" i="75"/>
  <c r="E22" i="76" l="1"/>
  <c r="C22" i="76"/>
  <c r="I26" i="77" l="1"/>
  <c r="H26" i="77"/>
  <c r="G26" i="77"/>
  <c r="F26" i="77"/>
  <c r="E26" i="77"/>
  <c r="D26" i="77"/>
  <c r="C25" i="77"/>
  <c r="C24" i="77"/>
  <c r="C23" i="77"/>
  <c r="C22" i="77"/>
  <c r="C21" i="77"/>
  <c r="C19" i="77"/>
  <c r="C18" i="77"/>
  <c r="C17" i="77"/>
  <c r="C16" i="77"/>
  <c r="C15" i="77"/>
  <c r="C14" i="77"/>
  <c r="C13" i="77"/>
  <c r="C12" i="77"/>
  <c r="C11" i="77"/>
  <c r="C10" i="77"/>
  <c r="C9" i="77"/>
  <c r="C8" i="77"/>
  <c r="C26" i="77" s="1"/>
  <c r="M22" i="79" l="1"/>
  <c r="K22" i="79"/>
  <c r="C22" i="79"/>
  <c r="N24" i="80" l="1"/>
  <c r="M24" i="80"/>
  <c r="L24" i="80"/>
  <c r="K24" i="80"/>
  <c r="J24" i="80"/>
  <c r="I24" i="80"/>
  <c r="H24" i="80"/>
  <c r="G24" i="80"/>
  <c r="C24" i="80" s="1"/>
  <c r="F24" i="80"/>
  <c r="E24" i="80"/>
  <c r="D24" i="80"/>
  <c r="C23" i="80"/>
  <c r="C22" i="80"/>
  <c r="C21" i="80"/>
  <c r="C20" i="80"/>
  <c r="C19" i="80"/>
  <c r="C18" i="80"/>
  <c r="C17" i="80"/>
  <c r="C16" i="80"/>
  <c r="C15" i="80"/>
  <c r="C14" i="80"/>
  <c r="C13" i="80"/>
  <c r="C12" i="80"/>
  <c r="C11" i="80"/>
  <c r="C10" i="80"/>
  <c r="C9" i="80"/>
  <c r="C8" i="80"/>
  <c r="C7" i="80"/>
  <c r="C6" i="80"/>
  <c r="K22" i="81" l="1"/>
  <c r="J22" i="81"/>
  <c r="I22" i="81"/>
  <c r="C22" i="81"/>
  <c r="K26" i="83" l="1"/>
  <c r="C26" i="83"/>
  <c r="C20" i="86" l="1"/>
  <c r="F23" i="87" l="1"/>
  <c r="D23" i="87"/>
  <c r="J22" i="89" l="1"/>
  <c r="I22" i="89"/>
  <c r="H22" i="89"/>
  <c r="G22" i="89"/>
  <c r="F22" i="89"/>
  <c r="E22" i="89"/>
  <c r="D22" i="89"/>
  <c r="C22" i="89"/>
  <c r="F23" i="91" l="1"/>
  <c r="D23" i="91"/>
  <c r="N23" i="92" l="1"/>
  <c r="M23" i="92"/>
  <c r="L23" i="92"/>
  <c r="K23" i="92"/>
  <c r="J23" i="92"/>
  <c r="I23" i="92"/>
  <c r="H23" i="92" s="1"/>
  <c r="G23" i="92"/>
  <c r="F23" i="92"/>
  <c r="E23" i="92"/>
  <c r="C23" i="92" s="1"/>
  <c r="D23" i="92"/>
  <c r="O22" i="92"/>
  <c r="H22" i="92"/>
  <c r="O21" i="92"/>
  <c r="H21" i="92"/>
  <c r="O20" i="92"/>
  <c r="H20" i="92"/>
  <c r="O19" i="92"/>
  <c r="H19" i="92"/>
  <c r="O18" i="92"/>
  <c r="H18" i="92"/>
  <c r="O17" i="92"/>
  <c r="H17" i="92"/>
  <c r="O16" i="92"/>
  <c r="H16" i="92"/>
  <c r="O15" i="92"/>
  <c r="H15" i="92"/>
  <c r="O14" i="92"/>
  <c r="H14" i="92"/>
  <c r="O13" i="92"/>
  <c r="H13" i="92"/>
  <c r="O12" i="92"/>
  <c r="H12" i="92"/>
  <c r="O11" i="92"/>
  <c r="H11" i="92"/>
  <c r="O10" i="92"/>
  <c r="H10" i="92"/>
  <c r="O9" i="92"/>
  <c r="H9" i="92"/>
  <c r="O8" i="92"/>
  <c r="H8" i="92"/>
  <c r="O7" i="92"/>
  <c r="H7" i="92"/>
  <c r="O6" i="92"/>
  <c r="O23" i="92" s="1"/>
  <c r="H6" i="92"/>
  <c r="O5" i="92"/>
  <c r="H5" i="92"/>
  <c r="Q26" i="93" l="1"/>
  <c r="P26" i="93"/>
  <c r="O26" i="93"/>
  <c r="N26" i="93"/>
  <c r="M26" i="93"/>
  <c r="L26" i="93"/>
  <c r="K26" i="93"/>
  <c r="J26" i="93"/>
  <c r="I26" i="93"/>
  <c r="H26" i="93"/>
  <c r="G26" i="93"/>
  <c r="F26" i="93"/>
  <c r="D26" i="93"/>
  <c r="K25" i="93"/>
  <c r="H25" i="93"/>
  <c r="E25" i="93"/>
  <c r="C25" i="93"/>
  <c r="K24" i="93"/>
  <c r="H24" i="93"/>
  <c r="E24" i="93"/>
  <c r="C24" i="93"/>
  <c r="K23" i="93"/>
  <c r="H23" i="93"/>
  <c r="E23" i="93"/>
  <c r="C23" i="93"/>
  <c r="K22" i="93"/>
  <c r="H22" i="93"/>
  <c r="E22" i="93"/>
  <c r="C22" i="93"/>
  <c r="K21" i="93"/>
  <c r="H21" i="93"/>
  <c r="E21" i="93"/>
  <c r="C21" i="93"/>
  <c r="K20" i="93"/>
  <c r="H20" i="93"/>
  <c r="E20" i="93"/>
  <c r="C20" i="93"/>
  <c r="K19" i="93"/>
  <c r="H19" i="93"/>
  <c r="E19" i="93"/>
  <c r="C19" i="93"/>
  <c r="K18" i="93"/>
  <c r="H18" i="93"/>
  <c r="E18" i="93"/>
  <c r="C18" i="93"/>
  <c r="K17" i="93"/>
  <c r="H17" i="93"/>
  <c r="E17" i="93"/>
  <c r="C17" i="93"/>
  <c r="K16" i="93"/>
  <c r="H16" i="93"/>
  <c r="E16" i="93"/>
  <c r="C16" i="93"/>
  <c r="K15" i="93"/>
  <c r="H15" i="93"/>
  <c r="E15" i="93"/>
  <c r="C15" i="93"/>
  <c r="K14" i="93"/>
  <c r="H14" i="93"/>
  <c r="E14" i="93"/>
  <c r="C14" i="93"/>
  <c r="K13" i="93"/>
  <c r="H13" i="93"/>
  <c r="E13" i="93"/>
  <c r="C13" i="93"/>
  <c r="K12" i="93"/>
  <c r="H12" i="93"/>
  <c r="E12" i="93"/>
  <c r="C12" i="93"/>
  <c r="K11" i="93"/>
  <c r="H11" i="93"/>
  <c r="E11" i="93"/>
  <c r="C11" i="93"/>
  <c r="K10" i="93"/>
  <c r="H10" i="93"/>
  <c r="E10" i="93"/>
  <c r="C10" i="93"/>
  <c r="K9" i="93"/>
  <c r="H9" i="93"/>
  <c r="E9" i="93"/>
  <c r="C9" i="93"/>
  <c r="K8" i="93"/>
  <c r="H8" i="93"/>
  <c r="E8" i="93"/>
  <c r="E26" i="93" s="1"/>
  <c r="C8" i="93"/>
  <c r="C26" i="93" s="1"/>
  <c r="T28" i="70" l="1"/>
</calcChain>
</file>

<file path=xl/sharedStrings.xml><?xml version="1.0" encoding="utf-8"?>
<sst xmlns="http://schemas.openxmlformats.org/spreadsheetml/2006/main" count="958" uniqueCount="323">
  <si>
    <t xml:space="preserve">Ежемесячный отчет по предоставлению ежемесячной денежной выплаты в связи с  рождением первого ребенка </t>
  </si>
  <si>
    <t>№</t>
  </si>
  <si>
    <t>Наименование МО</t>
  </si>
  <si>
    <t>Областная выплата</t>
  </si>
  <si>
    <t>накопительно в 2023 г. 
детей   (чел.)</t>
  </si>
  <si>
    <t>Бокситогорский</t>
  </si>
  <si>
    <t>Волосовский</t>
  </si>
  <si>
    <t xml:space="preserve">Волховский </t>
  </si>
  <si>
    <t>Всеволожский</t>
  </si>
  <si>
    <t>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</si>
  <si>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</si>
  <si>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</si>
  <si>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</si>
  <si>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</si>
  <si>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</si>
  <si>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</si>
  <si>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</si>
  <si>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</si>
  <si>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</si>
  <si>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</si>
  <si>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</si>
  <si>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</si>
  <si>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</si>
  <si>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ИТОГО</t>
  </si>
  <si>
    <t>№ п.п.</t>
  </si>
  <si>
    <t>Численность в отчетный период</t>
  </si>
  <si>
    <t>Сумма начисленная без доплат (руб.)</t>
  </si>
  <si>
    <t>Нарастающим итогом с начала 2023 года</t>
  </si>
  <si>
    <t xml:space="preserve">численность семей и  детей, на которых произведена ежемесячная денежная выплата </t>
  </si>
  <si>
    <t>семей</t>
  </si>
  <si>
    <t>детей   (чел.)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</si>
  <si>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</si>
  <si>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</si>
  <si>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</si>
  <si>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</si>
  <si>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</si>
  <si>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</si>
  <si>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</si>
  <si>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</si>
  <si>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</si>
  <si>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</si>
  <si>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</si>
  <si>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</si>
  <si>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</si>
  <si>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</si>
  <si>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</si>
  <si>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Сосновый Бор город</t>
  </si>
  <si>
    <t>Тихвинский район</t>
  </si>
  <si>
    <t>Тосненский район</t>
  </si>
  <si>
    <t>№ п/п</t>
  </si>
  <si>
    <t>Улучшение жилищных условий (усл)</t>
  </si>
  <si>
    <t>Оплата услуг по присмотру и уходу за детьми
усл.</t>
  </si>
  <si>
    <t>Получение образования ребенком (детьми)
усл.</t>
  </si>
  <si>
    <t>Получение медицинских услуг ребенком (детьми)
усл.</t>
  </si>
  <si>
    <t>Получение платных медицинских стоматологических услуг        усл.</t>
  </si>
  <si>
    <t>Лечение и реабилитация ребенка-инвалида
усл.</t>
  </si>
  <si>
    <t>Приобретение транспортного средства
усл.</t>
  </si>
  <si>
    <t>ИТОГО*
граждан - оснований</t>
  </si>
  <si>
    <t>ИТОГО*
заявителей</t>
  </si>
  <si>
    <t>Улучшение жил. условий всего</t>
  </si>
  <si>
    <t>в том числе</t>
  </si>
  <si>
    <t>улучшение жилищных условий</t>
  </si>
  <si>
    <t>ремонт жилого помещения</t>
  </si>
  <si>
    <t>приобретение зем. уч-ков</t>
  </si>
  <si>
    <t>ИТОГО:</t>
  </si>
  <si>
    <t>* - получатель учитывается один раз</t>
  </si>
  <si>
    <t>№
п/п</t>
  </si>
  <si>
    <t xml:space="preserve">Накопительно за 2023 год </t>
  </si>
  <si>
    <t>получателей (семей)</t>
  </si>
  <si>
    <t>кол-во детей (чел.)</t>
  </si>
  <si>
    <t xml:space="preserve"> Выборгский</t>
  </si>
  <si>
    <t xml:space="preserve"> Всеволожский</t>
  </si>
  <si>
    <t xml:space="preserve"> Волховский</t>
  </si>
  <si>
    <t xml:space="preserve"> Волосовский</t>
  </si>
  <si>
    <t xml:space="preserve"> Бокситогорский</t>
  </si>
  <si>
    <t>детей</t>
  </si>
  <si>
    <t>ВСЕГО</t>
  </si>
  <si>
    <t>в т.ч.       75 лет брака</t>
  </si>
  <si>
    <t>в т.ч.       70 лет брака</t>
  </si>
  <si>
    <t>в т.ч.         60 лет брака</t>
  </si>
  <si>
    <t>в т.ч.        50 лет брака</t>
  </si>
  <si>
    <t>Всего</t>
  </si>
  <si>
    <t>граждан</t>
  </si>
  <si>
    <t>Ежегод. компенсация на приобрет. одежды и шк.-письм. принадлежностей многодетным, чел. (детей)</t>
  </si>
  <si>
    <t>Единоврем. Выплата юбилярам брака 50, 60,70, 75 лет                                                                       (семейных пар)</t>
  </si>
  <si>
    <t>Государственная социальная помощь (малоимущим)</t>
  </si>
  <si>
    <t>Единовременное пособие при рождении ребенка ЛО (начислений)</t>
  </si>
  <si>
    <t>ежемесячные выплаты</t>
  </si>
  <si>
    <t>ежегодные выплаты (накопительно за 2023 год)</t>
  </si>
  <si>
    <t>ребёнок без нвалидности,     с заболеванием -  инсулинозависимый сахарный диабет</t>
  </si>
  <si>
    <t>с заболеванием -целиакия</t>
  </si>
  <si>
    <t>с заболеванием - фенилкетонурия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</si>
  <si>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</si>
  <si>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</si>
  <si>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</si>
  <si>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</si>
  <si>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</si>
  <si>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</si>
  <si>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</si>
  <si>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</si>
  <si>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</si>
  <si>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</si>
  <si>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</si>
  <si>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</si>
  <si>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</si>
  <si>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</si>
  <si>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</si>
  <si>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</si>
  <si>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</si>
  <si>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</si>
  <si>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ВСЕГО по области:</t>
  </si>
  <si>
    <t>единовременные за 2023 (накопительно)</t>
  </si>
  <si>
    <t xml:space="preserve">инвалидам боевых действий  </t>
  </si>
  <si>
    <t>выплата родителям погибших ветеранов боевых действий</t>
  </si>
  <si>
    <t xml:space="preserve">компенсация расходов на авт.топливо инвалидам
(гемодиализ)             </t>
  </si>
  <si>
    <t xml:space="preserve">ЕДВ  Кап ремонт фед. Льготники     </t>
  </si>
  <si>
    <t xml:space="preserve">ЕДК  Кап ремонт 70-80                </t>
  </si>
  <si>
    <t xml:space="preserve">ЕДВ на оплату ТКО            </t>
  </si>
  <si>
    <t xml:space="preserve">ЕДК на оплату ТКО            </t>
  </si>
  <si>
    <t xml:space="preserve">гсп-соцконтракт-ежемесячно </t>
  </si>
  <si>
    <t xml:space="preserve">пособие на погребение  ЖПР </t>
  </si>
  <si>
    <t xml:space="preserve">гсп-соцконтракт-единовременная </t>
  </si>
  <si>
    <t xml:space="preserve"> на газификацию жилья  </t>
  </si>
  <si>
    <t>ЕДК подключение к сетям газораспределения</t>
  </si>
  <si>
    <t>ЕДК подключение к электросетям</t>
  </si>
  <si>
    <t>ежегодные за 2023 (накопительно)</t>
  </si>
  <si>
    <t>Компенсация расходов на бензин, ремонт, техническое обслуживание транспортных средств и запасные части к ним (КЭТС)</t>
  </si>
  <si>
    <t>Выплата лицам, награжденным нагрудным знаком "Почетный донор России"</t>
  </si>
  <si>
    <t>Годовая компенсация расходов на топливо и баллонный газ отдельным категориям граждан ЛО</t>
  </si>
  <si>
    <t>Годовая компенсация расходов на топливо и баллонный газ федеральным льготникам</t>
  </si>
  <si>
    <t xml:space="preserve">Численность получателей ежемесячной денежной выплаты на ребенка, которому не выдано направление в муниципальную образовательную организацию, реализующую образовательную программу дошкольного образования 
</t>
  </si>
  <si>
    <t>Численность обратившихся за выплатой</t>
  </si>
  <si>
    <r>
      <t xml:space="preserve">Численность получателей ежемесячной денежной выплаты нарастающим итогом </t>
    </r>
    <r>
      <rPr>
        <b/>
        <i/>
        <u/>
        <sz val="12"/>
        <color theme="1"/>
        <rFont val="Times New Roman"/>
        <family val="1"/>
        <charset val="204"/>
      </rPr>
      <t>с 01.01.2023</t>
    </r>
  </si>
  <si>
    <r>
      <t xml:space="preserve">Нарастающим итогом </t>
    </r>
    <r>
      <rPr>
        <b/>
        <i/>
        <u/>
        <sz val="12"/>
        <color theme="1"/>
        <rFont val="Times New Roman"/>
        <family val="1"/>
        <charset val="204"/>
      </rPr>
      <t>с 01.01.2023</t>
    </r>
  </si>
  <si>
    <t>получателей</t>
  </si>
  <si>
    <t>Итого:</t>
  </si>
  <si>
    <t>Наименование МO</t>
  </si>
  <si>
    <t xml:space="preserve">выплачено </t>
  </si>
  <si>
    <t>ВСЕГО (накопительно)</t>
  </si>
  <si>
    <t>за 2023 год</t>
  </si>
  <si>
    <t>Количество  получателей в 2023 году (накопительно)</t>
  </si>
  <si>
    <t>Накопительно за               2023 год</t>
  </si>
  <si>
    <t>Количество получателей накопительно  в 2023 году</t>
  </si>
  <si>
    <t>Волховский</t>
  </si>
  <si>
    <t xml:space="preserve">№ </t>
  </si>
  <si>
    <t xml:space="preserve">Количество актуальных получателей </t>
  </si>
  <si>
    <t>Количество получателей  накопительно в  2023 году</t>
  </si>
  <si>
    <t>Всего получателей      (без иждивенцев)</t>
  </si>
  <si>
    <t>в том числе педагогических работников</t>
  </si>
  <si>
    <t>Всего получателей    (без иждивенцев)</t>
  </si>
  <si>
    <t>Показатели</t>
  </si>
  <si>
    <t>Установленный размер пособия, рублей</t>
  </si>
  <si>
    <t>Число получателей пособия, человек</t>
  </si>
  <si>
    <t>Сумма начисленных пособий с начала года, рублей</t>
  </si>
  <si>
    <t>Сумма выплаченных пособий с начала года, рублей</t>
  </si>
  <si>
    <t>Число детей, на которых назначено пособие, человек всего</t>
  </si>
  <si>
    <t>Число детей, на которых назначено пособие, человек в том числе детей, на которых пособие назначено впервые в отчетном месяце</t>
  </si>
  <si>
    <t>А</t>
  </si>
  <si>
    <t>Б</t>
  </si>
  <si>
    <t>Пособие на ребенка от 0 до 16 (18) лет - всего</t>
  </si>
  <si>
    <t>из них: пособие на детей одиноких</t>
  </si>
  <si>
    <t>пособие на детей военнослужащих по призыву</t>
  </si>
  <si>
    <t>пособие на детей, родители которых уклоняются от уплаты алиментов</t>
  </si>
  <si>
    <t>пособие на детей в базовом размере</t>
  </si>
  <si>
    <t>пособие на детей из многодетных семей</t>
  </si>
  <si>
    <t>из него: на детей в возрасте до 3-х лет</t>
  </si>
  <si>
    <t>на детей в возрасте от 3-х до 18 лет</t>
  </si>
  <si>
    <t>пособие на детей-инвалидов</t>
  </si>
  <si>
    <t>пособие на детей родителей-инвалидов</t>
  </si>
  <si>
    <t>прочие пособия на детей не перечисленных категорий</t>
  </si>
  <si>
    <t xml:space="preserve">    </t>
  </si>
  <si>
    <t xml:space="preserve"> ИНФОРМАЦИЯ о получателях ежемесячной компенсации на питание беременным женщинам и детям в возрасте до 3-х лет</t>
  </si>
  <si>
    <t>Беременные   женщины</t>
  </si>
  <si>
    <t>Дети до         2-х лет</t>
  </si>
  <si>
    <t>Дети от 2-х до  3-х лет</t>
  </si>
  <si>
    <t>Всего  льготоносителей</t>
  </si>
  <si>
    <t>Всего получателей</t>
  </si>
  <si>
    <r>
      <t>Численность за 2023 г.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</si>
  <si>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Льготоносителей (чел.)</t>
  </si>
  <si>
    <t>ВСЕГО получателей</t>
  </si>
  <si>
    <t>ВСЕГО:</t>
  </si>
  <si>
    <t>Дети до 2-х лет</t>
  </si>
  <si>
    <t>Беременные женщины</t>
  </si>
  <si>
    <r>
      <t>ВСЕГО  граждан , которым назначена выплата в 2023 году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</si>
  <si>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Труженики тыла</t>
  </si>
  <si>
    <t>Жертвы репрессий</t>
  </si>
  <si>
    <t>Ветераны труда</t>
  </si>
  <si>
    <t>Всего граждан, включенных в региональный регистр</t>
  </si>
  <si>
    <t>Ветераны труда Ленинградской области</t>
  </si>
  <si>
    <t>Дети ВОЙНЫ</t>
  </si>
  <si>
    <t>Количество граждан, получивших меру социальной поддержки по замене газового оборудования (сертификат) в 2023 году (накопительно)</t>
  </si>
  <si>
    <t>Количество получателей в 2023 году (накопительно)</t>
  </si>
  <si>
    <t>90 лет</t>
  </si>
  <si>
    <t>95 лет</t>
  </si>
  <si>
    <t>100 и более</t>
  </si>
  <si>
    <t>всего</t>
  </si>
  <si>
    <t xml:space="preserve">Жертвы политических репрессий </t>
  </si>
  <si>
    <t xml:space="preserve">Ветераны труда </t>
  </si>
  <si>
    <t>Количество получателей накопительно  в 2023</t>
  </si>
  <si>
    <t>Количество получателей    накопительно в 2023</t>
  </si>
  <si>
    <t>Количество граждан, получивших различные меры социальной поддержки в 2023 году (накопительно)</t>
  </si>
  <si>
    <t>в том числе:</t>
  </si>
  <si>
    <t>Информация о количестве  инвалидов боевых действий,  состоящих на учете</t>
  </si>
  <si>
    <t>ВСЕГО ИБД</t>
  </si>
  <si>
    <t>1 группа инвалидности</t>
  </si>
  <si>
    <t>2 группа инвалидности</t>
  </si>
  <si>
    <t>3 группа инвалидности</t>
  </si>
  <si>
    <t>Родители и вдовы ИБД</t>
  </si>
  <si>
    <t>Родители и вдовы ОВД</t>
  </si>
  <si>
    <t>получатели выплат</t>
  </si>
  <si>
    <t xml:space="preserve"> ИНФОРМАЦИЯ о получателях ежемесячной денежной выплаты инвалидам с детства I и II групп</t>
  </si>
  <si>
    <t>Инвалиды I группы (18-23)</t>
  </si>
  <si>
    <t>Инвалиды II группы (18-23)</t>
  </si>
  <si>
    <t>Инвалиды по зрению I группы</t>
  </si>
  <si>
    <t>Инвалиды по зрению II группы</t>
  </si>
  <si>
    <t>приобретение (строительство, газификация)  жилого помещения</t>
  </si>
  <si>
    <t xml:space="preserve">13 детей </t>
  </si>
  <si>
    <t xml:space="preserve">12 детей </t>
  </si>
  <si>
    <t xml:space="preserve">11 детей </t>
  </si>
  <si>
    <t xml:space="preserve">10 детей </t>
  </si>
  <si>
    <t xml:space="preserve">9 детей </t>
  </si>
  <si>
    <t xml:space="preserve">8 детей </t>
  </si>
  <si>
    <t xml:space="preserve">7 детей </t>
  </si>
  <si>
    <t>6 детей</t>
  </si>
  <si>
    <t>5 детей</t>
  </si>
  <si>
    <t>4 детей</t>
  </si>
  <si>
    <t>3 детей</t>
  </si>
  <si>
    <t>Всего детей</t>
  </si>
  <si>
    <t>в том числе семей, имеющие несовершеннолетних детей</t>
  </si>
  <si>
    <t>Всего семей</t>
  </si>
  <si>
    <t>Муниципальные районы</t>
  </si>
  <si>
    <t>Численность детей
(накопительно по выплате), чел.</t>
  </si>
  <si>
    <t>Количество семей в 2023 (накопительно по выплате)</t>
  </si>
  <si>
    <t>Численность детей на май 2023, чел.</t>
  </si>
  <si>
    <t>Численность получателей на май 2023 (семей)</t>
  </si>
  <si>
    <t>М (3гр.)</t>
  </si>
  <si>
    <t xml:space="preserve">М (2гр.) </t>
  </si>
  <si>
    <t>Ж (3гр.)</t>
  </si>
  <si>
    <t>Ж (2гр.)</t>
  </si>
  <si>
    <t>В т.ч. Трудоспособные (3,2 гр.), Ж (до 55лет),М (до 60 лет)</t>
  </si>
  <si>
    <t>в т.ч. Мужчин</t>
  </si>
  <si>
    <t>в т.ч. Женщин</t>
  </si>
  <si>
    <t>ребенок-инвалид</t>
  </si>
  <si>
    <t>3 группа</t>
  </si>
  <si>
    <t>2 группа</t>
  </si>
  <si>
    <t>1 группа</t>
  </si>
  <si>
    <t>Инвалиды взрослые (старше 18 лет)</t>
  </si>
  <si>
    <t>Инвалиды (по группе инвалидности)</t>
  </si>
  <si>
    <t>Примечание:  Человек  учитывается один раз по более приоритетной категории.</t>
  </si>
  <si>
    <t>не суммируется с другими показателями</t>
  </si>
  <si>
    <t>11=(12+13)</t>
  </si>
  <si>
    <t>8=(9+10)</t>
  </si>
  <si>
    <t>5=(6+7)</t>
  </si>
  <si>
    <t>3=(4+5+8+11+15)</t>
  </si>
  <si>
    <t>без инв.</t>
  </si>
  <si>
    <t xml:space="preserve"> инв.</t>
  </si>
  <si>
    <t>"Вдовы"</t>
  </si>
  <si>
    <t>Проживавшие менее 4 месяцев в Ленинграде</t>
  </si>
  <si>
    <t>"Дети войны"</t>
  </si>
  <si>
    <t>труженики тыла</t>
  </si>
  <si>
    <t>несовершеннолетние узники</t>
  </si>
  <si>
    <t>ЖБЛ</t>
  </si>
  <si>
    <t xml:space="preserve">  участники ВОВ </t>
  </si>
  <si>
    <t xml:space="preserve">         Инвалиды ВОВ </t>
  </si>
  <si>
    <t>Информация о количестве  ветеранов  Великой Отечественной войны 1941-1945 годов,  состоящих на учете</t>
  </si>
  <si>
    <t xml:space="preserve"> в БД АИС "Социальная защита" по состоянию  на  01.07.2023 </t>
  </si>
  <si>
    <t>Сведения о количестве инвалидов по БД "Социальная защита" на 01.07.2023</t>
  </si>
  <si>
    <t>Информация о получателях ежемесячной денежной компенсации многодетным семьям, проживающим в Ленинградской области за июнь 2023 г.</t>
  </si>
  <si>
    <t>318</t>
  </si>
  <si>
    <t>373</t>
  </si>
  <si>
    <t>593</t>
  </si>
  <si>
    <t>2251</t>
  </si>
  <si>
    <t>1156</t>
  </si>
  <si>
    <t>1370</t>
  </si>
  <si>
    <t>485</t>
  </si>
  <si>
    <t>467</t>
  </si>
  <si>
    <t>644</t>
  </si>
  <si>
    <t>219</t>
  </si>
  <si>
    <t>578</t>
  </si>
  <si>
    <t>367</t>
  </si>
  <si>
    <t>265</t>
  </si>
  <si>
    <t>543</t>
  </si>
  <si>
    <t>296</t>
  </si>
  <si>
    <t>343</t>
  </si>
  <si>
    <t>500</t>
  </si>
  <si>
    <t>743</t>
  </si>
  <si>
    <t xml:space="preserve"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 </t>
  </si>
  <si>
    <t>Сведения о численности многодетных семей, проживающих на территории Ленинградской области и зарегистрированных в БД АИС «Соцзащита» за июнь 2023 года</t>
  </si>
  <si>
    <t>Информация о получателях единовременной социальной выплаты гражданам, постоянно проживающим в ЛО, в связи с юбилейными днями рождения на 01.07.2023</t>
  </si>
  <si>
    <t>Количество получателей за июнь 2023 года</t>
  </si>
  <si>
    <t>Информация о получателях федеральной ежемесячной денежной компенсации за расходы по коммунальным услугам на 01.07.2023</t>
  </si>
  <si>
    <t>Информация о получателях субсидий на оплату жилого помещения и коммунальных услуг на 01.07.2023</t>
  </si>
  <si>
    <t>в июне 2023 года</t>
  </si>
  <si>
    <t>Информация о получателях региональной социальной доплаты к пенсии на 01.07.2023</t>
  </si>
  <si>
    <t>Количество актуальных получателей  по БД за июнь 2023 года</t>
  </si>
  <si>
    <t>Информация о получателях ежемесячной денежной компенсации за расходы по коммунальным услугам из средств Областного бюджета на 01.07.2023</t>
  </si>
  <si>
    <t>Количество актуальных получателей по БД за июнь 2023</t>
  </si>
  <si>
    <t>Количество актуальных получателей по БД  за июнь 2023</t>
  </si>
  <si>
    <t>на 01.07.2023 (за июнь 2023 г.)</t>
  </si>
  <si>
    <r>
      <t xml:space="preserve">Численность получателей ежемесячной денежной выплаты за отчетный месяц </t>
    </r>
    <r>
      <rPr>
        <b/>
        <u/>
        <sz val="12"/>
        <color theme="1"/>
        <rFont val="Times New Roman"/>
        <family val="1"/>
        <charset val="204"/>
      </rPr>
      <t xml:space="preserve">за июнь </t>
    </r>
    <r>
      <rPr>
        <b/>
        <sz val="12"/>
        <color theme="1"/>
        <rFont val="Times New Roman"/>
        <family val="1"/>
        <charset val="204"/>
      </rPr>
      <t>2023</t>
    </r>
  </si>
  <si>
    <t>За отчетный месяц июнь 2023</t>
  </si>
  <si>
    <t>Информация о получателях ежемесячной денежной выплаты отдельным категориям граждан, проживающих в Ленинградской области на 01.07.2023</t>
  </si>
  <si>
    <t>за июнь2023 года</t>
  </si>
  <si>
    <t>Информация об использовании средств регионального материнского капитала 
на 01.07.2023</t>
  </si>
  <si>
    <t xml:space="preserve">Приобретение сельхоз животных, сельхоз техники
усл. </t>
  </si>
  <si>
    <r>
      <t>И</t>
    </r>
    <r>
      <rPr>
        <b/>
        <sz val="14"/>
        <color theme="1"/>
        <rFont val="Times New Roman"/>
        <family val="1"/>
        <charset val="204"/>
      </rPr>
      <t>нформация о численности граждан, получающих некоторые меры соцподдержки по состоянию на 01.07.2023</t>
    </r>
  </si>
  <si>
    <t>ежемесячные за июнь 2023 года</t>
  </si>
  <si>
    <t>Информация о численности граждан, получающих некоторые меры соцподдержки по состоянию 
на 01.07.2023</t>
  </si>
  <si>
    <t>Сведения о количестве специалистов сельской местности, в разрезе муниципальных образований Ленинградской области, по БД "Социальная защита" за июнь 2023 г.</t>
  </si>
  <si>
    <r>
      <t>Информация об оказании некоторых мер социальной поддерждки из средств областного бюджета  </t>
    </r>
    <r>
      <rPr>
        <b/>
        <u/>
        <sz val="14"/>
        <rFont val="Times New Roman"/>
        <family val="1"/>
        <charset val="204"/>
      </rPr>
      <t>за  2023</t>
    </r>
    <r>
      <rPr>
        <b/>
        <sz val="14"/>
        <rFont val="Times New Roman"/>
        <family val="1"/>
        <charset val="204"/>
      </rPr>
      <t xml:space="preserve"> год (численность нарастающим итогом) по состоянию БД "Социальная защита" на 01.07.2023 </t>
    </r>
  </si>
  <si>
    <t>Информация о получателях ежемесячная денежная выплата на ребенка от 3 до 7 лет включительно по состоянию на 01.07.2023</t>
  </si>
  <si>
    <t>начислено за июнь 2023 года</t>
  </si>
  <si>
    <t>Ежемесячный отчет по предоставлению ежемесячной денежной выплаты семьям при рождении (усыновлении/удочерении) третьего ребенка и последующих детей 
за июнь 2023 года</t>
  </si>
  <si>
    <t>на 01.07.2023</t>
  </si>
  <si>
    <t>в июне 2023
детей   (чел.)</t>
  </si>
  <si>
    <t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</t>
  </si>
  <si>
    <t>Информация о получателях ежемесячного пособия на приобретение товаров детского ассортимента и продуктов детского питания                      на 01 июля 2023 г.</t>
  </si>
  <si>
    <t>Начислено в июне</t>
  </si>
  <si>
    <t>Информация о численности детей с хроническими заболеваниями, получающих некоторые меры соцподдержки                                         по состоянию на 01.07.2023</t>
  </si>
  <si>
    <t xml:space="preserve">ребенок-инвалид с особыми потребностями начислено в июне 2023 </t>
  </si>
  <si>
    <t>ребенок, страдающий заболеванием врожденный буллезный эпидермолиз в июне 2023</t>
  </si>
  <si>
    <t>ребенок без нвалидности,     с заболеванием -  инсулинозависимый сахарный диабет                в июне 2023</t>
  </si>
  <si>
    <t>Сведения о назначении и выплате пособия на ребенка (1-пособие) 
Июнь 2023
ЛОГКУ "Центр социальной защиты населения"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</si>
</sst>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 &quot;[$руб.-419];[Red]&quot;-&quot;#,##0.00&quot; &quot;[$руб.-419]"/>
    <numFmt numFmtId="165" formatCode="_-* #,##0\ _₽_-;\-* #,##0\ _₽_-;_-* &quot;-&quot;??\ _₽_-;_-@_-"/>
  </numFmts>
  <fonts count="9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theme="1"/>
      <name val="Arial"/>
      <family val="2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indexed="62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Arial Cyr"/>
      <family val="2"/>
      <charset val="204"/>
    </font>
    <font>
      <b/>
      <sz val="14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4"/>
      <name val="Arial Cyr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6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5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rgb="FFCCCCFF"/>
        <bgColor rgb="FFCCCCFF"/>
      </patternFill>
    </fill>
    <fill>
      <patternFill patternType="solid">
        <fgColor indexed="45"/>
      </patternFill>
    </fill>
    <fill>
      <patternFill patternType="solid">
        <fgColor rgb="FFFF99CC"/>
        <bgColor rgb="FFFF99CC"/>
      </patternFill>
    </fill>
    <fill>
      <patternFill patternType="solid">
        <fgColor indexed="42"/>
      </patternFill>
    </fill>
    <fill>
      <patternFill patternType="solid">
        <fgColor rgb="FFCCFFCC"/>
        <bgColor rgb="FFCCFFCC"/>
      </patternFill>
    </fill>
    <fill>
      <patternFill patternType="solid">
        <fgColor indexed="46"/>
      </patternFill>
    </fill>
    <fill>
      <patternFill patternType="solid">
        <fgColor rgb="FFCC99FF"/>
        <bgColor rgb="FFCC99FF"/>
      </patternFill>
    </fill>
    <fill>
      <patternFill patternType="solid">
        <fgColor indexed="27"/>
      </patternFill>
    </fill>
    <fill>
      <patternFill patternType="solid">
        <fgColor rgb="FFCCFFFF"/>
        <bgColor rgb="FFCCFFFF"/>
      </patternFill>
    </fill>
    <fill>
      <patternFill patternType="solid">
        <fgColor indexed="47"/>
      </patternFill>
    </fill>
    <fill>
      <patternFill patternType="solid">
        <fgColor rgb="FFFFCC99"/>
        <bgColor rgb="FFFFCC99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11"/>
      </patternFill>
    </fill>
    <fill>
      <patternFill patternType="solid">
        <fgColor rgb="FF00FF00"/>
        <bgColor rgb="FF00FF00"/>
      </patternFill>
    </fill>
    <fill>
      <patternFill patternType="solid">
        <fgColor indexed="51"/>
      </patternFill>
    </fill>
    <fill>
      <patternFill patternType="solid">
        <fgColor rgb="FFFFCC00"/>
        <bgColor rgb="FFFFCC00"/>
      </patternFill>
    </fill>
    <fill>
      <patternFill patternType="solid">
        <fgColor indexed="30"/>
      </patternFill>
    </fill>
    <fill>
      <patternFill patternType="solid">
        <fgColor rgb="FF0066CC"/>
        <bgColor rgb="FF0066CC"/>
      </patternFill>
    </fill>
    <fill>
      <patternFill patternType="solid">
        <f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62"/>
      </patternFill>
    </fill>
    <fill>
      <patternFill patternType="solid">
        <fgColor rgb="FF333399"/>
        <bgColor rgb="FF333399"/>
      </patternFill>
    </fill>
    <fill>
      <patternFill patternType="solid">
        <fgColor indexed="10"/>
      </patternFill>
    </fill>
    <fill>
      <patternFill patternType="solid">
        <fgColor rgb="FFFF0000"/>
        <bgColor rgb="FFFF0000"/>
      </patternFill>
    </fill>
    <fill>
      <patternFill patternType="solid">
        <fgColor indexed="57"/>
      </patternFill>
    </fill>
    <fill>
      <patternFill patternType="solid">
        <fgColor rgb="FF339966"/>
        <bgColor rgb="FF339966"/>
      </patternFill>
    </fill>
    <fill>
      <patternFill patternType="solid">
        <fgColor indexed="53"/>
      </patternFill>
    </fill>
    <fill>
      <patternFill patternType="solid">
        <fgColor rgb="FFFF6600"/>
        <bgColor rgb="FFFF6600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43"/>
      </patternFill>
    </fill>
    <fill>
      <patternFill patternType="solid">
        <fgColor rgb="FFFFFF99"/>
        <bgColor rgb="FFFFFF99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57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6" fillId="4" borderId="0"/>
    <xf numFmtId="0" fontId="5" fillId="5" borderId="0" applyNumberFormat="0" applyBorder="0" applyAlignment="0" applyProtection="0"/>
    <xf numFmtId="0" fontId="6" fillId="6" borderId="0"/>
    <xf numFmtId="0" fontId="5" fillId="7" borderId="0" applyNumberFormat="0" applyBorder="0" applyAlignment="0" applyProtection="0"/>
    <xf numFmtId="0" fontId="6" fillId="8" borderId="0"/>
    <xf numFmtId="0" fontId="5" fillId="9" borderId="0" applyNumberFormat="0" applyBorder="0" applyAlignment="0" applyProtection="0"/>
    <xf numFmtId="0" fontId="6" fillId="10" borderId="0"/>
    <xf numFmtId="0" fontId="5" fillId="11" borderId="0" applyNumberFormat="0" applyBorder="0" applyAlignment="0" applyProtection="0"/>
    <xf numFmtId="0" fontId="6" fillId="12" borderId="0"/>
    <xf numFmtId="0" fontId="5" fillId="13" borderId="0" applyNumberFormat="0" applyBorder="0" applyAlignment="0" applyProtection="0"/>
    <xf numFmtId="0" fontId="6" fillId="14" borderId="0"/>
    <xf numFmtId="0" fontId="5" fillId="15" borderId="0" applyNumberFormat="0" applyBorder="0" applyAlignment="0" applyProtection="0"/>
    <xf numFmtId="0" fontId="6" fillId="16" borderId="0"/>
    <xf numFmtId="0" fontId="5" fillId="17" borderId="0" applyNumberFormat="0" applyBorder="0" applyAlignment="0" applyProtection="0"/>
    <xf numFmtId="0" fontId="6" fillId="18" borderId="0"/>
    <xf numFmtId="0" fontId="5" fillId="19" borderId="0" applyNumberFormat="0" applyBorder="0" applyAlignment="0" applyProtection="0"/>
    <xf numFmtId="0" fontId="6" fillId="20" borderId="0"/>
    <xf numFmtId="0" fontId="5" fillId="9" borderId="0" applyNumberFormat="0" applyBorder="0" applyAlignment="0" applyProtection="0"/>
    <xf numFmtId="0" fontId="6" fillId="10" borderId="0"/>
    <xf numFmtId="0" fontId="5" fillId="15" borderId="0" applyNumberFormat="0" applyBorder="0" applyAlignment="0" applyProtection="0"/>
    <xf numFmtId="0" fontId="6" fillId="16" borderId="0"/>
    <xf numFmtId="0" fontId="5" fillId="21" borderId="0" applyNumberFormat="0" applyBorder="0" applyAlignment="0" applyProtection="0"/>
    <xf numFmtId="0" fontId="6" fillId="22" borderId="0"/>
    <xf numFmtId="0" fontId="7" fillId="23" borderId="0" applyNumberFormat="0" applyBorder="0" applyAlignment="0" applyProtection="0"/>
    <xf numFmtId="0" fontId="8" fillId="24" borderId="0"/>
    <xf numFmtId="0" fontId="7" fillId="17" borderId="0" applyNumberFormat="0" applyBorder="0" applyAlignment="0" applyProtection="0"/>
    <xf numFmtId="0" fontId="8" fillId="18" borderId="0"/>
    <xf numFmtId="0" fontId="7" fillId="19" borderId="0" applyNumberFormat="0" applyBorder="0" applyAlignment="0" applyProtection="0"/>
    <xf numFmtId="0" fontId="8" fillId="20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29" borderId="0" applyNumberFormat="0" applyBorder="0" applyAlignment="0" applyProtection="0"/>
    <xf numFmtId="0" fontId="8" fillId="3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4" fontId="10" fillId="0" borderId="0"/>
    <xf numFmtId="0" fontId="7" fillId="31" borderId="0" applyNumberFormat="0" applyBorder="0" applyAlignment="0" applyProtection="0"/>
    <xf numFmtId="0" fontId="8" fillId="32" borderId="0"/>
    <xf numFmtId="0" fontId="7" fillId="33" borderId="0" applyNumberFormat="0" applyBorder="0" applyAlignment="0" applyProtection="0"/>
    <xf numFmtId="0" fontId="8" fillId="34" borderId="0"/>
    <xf numFmtId="0" fontId="7" fillId="35" borderId="0" applyNumberFormat="0" applyBorder="0" applyAlignment="0" applyProtection="0"/>
    <xf numFmtId="0" fontId="8" fillId="36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37" borderId="0" applyNumberFormat="0" applyBorder="0" applyAlignment="0" applyProtection="0"/>
    <xf numFmtId="0" fontId="8" fillId="38" borderId="0"/>
    <xf numFmtId="0" fontId="11" fillId="13" borderId="2" applyNumberFormat="0" applyAlignment="0" applyProtection="0"/>
    <xf numFmtId="0" fontId="12" fillId="14" borderId="3"/>
    <xf numFmtId="0" fontId="13" fillId="39" borderId="4" applyNumberFormat="0" applyAlignment="0" applyProtection="0"/>
    <xf numFmtId="0" fontId="14" fillId="40" borderId="5"/>
    <xf numFmtId="0" fontId="15" fillId="39" borderId="2" applyNumberFormat="0" applyAlignment="0" applyProtection="0"/>
    <xf numFmtId="0" fontId="16" fillId="40" borderId="3"/>
    <xf numFmtId="0" fontId="17" fillId="0" borderId="6" applyNumberFormat="0" applyFill="0" applyAlignment="0" applyProtection="0"/>
    <xf numFmtId="0" fontId="18" fillId="0" borderId="7"/>
    <xf numFmtId="0" fontId="19" fillId="0" borderId="8" applyNumberFormat="0" applyFill="0" applyAlignment="0" applyProtection="0"/>
    <xf numFmtId="0" fontId="20" fillId="0" borderId="9"/>
    <xf numFmtId="0" fontId="21" fillId="0" borderId="10" applyNumberFormat="0" applyFill="0" applyAlignment="0" applyProtection="0"/>
    <xf numFmtId="0" fontId="22" fillId="0" borderId="11"/>
    <xf numFmtId="0" fontId="21" fillId="0" borderId="0" applyNumberFormat="0" applyFill="0" applyBorder="0" applyAlignment="0" applyProtection="0"/>
    <xf numFmtId="0" fontId="22" fillId="0" borderId="0"/>
    <xf numFmtId="0" fontId="23" fillId="0" borderId="12" applyNumberFormat="0" applyFill="0" applyAlignment="0" applyProtection="0"/>
    <xf numFmtId="0" fontId="24" fillId="0" borderId="13"/>
    <xf numFmtId="0" fontId="25" fillId="41" borderId="14" applyNumberFormat="0" applyAlignment="0" applyProtection="0"/>
    <xf numFmtId="0" fontId="26" fillId="42" borderId="15"/>
    <xf numFmtId="0" fontId="27" fillId="0" borderId="0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31" fillId="44" borderId="0"/>
    <xf numFmtId="0" fontId="1" fillId="0" borderId="0"/>
    <xf numFmtId="0" fontId="32" fillId="0" borderId="0"/>
    <xf numFmtId="0" fontId="33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6" fillId="6" borderId="0"/>
    <xf numFmtId="0" fontId="37" fillId="0" borderId="0" applyNumberFormat="0" applyFill="0" applyBorder="0" applyAlignment="0" applyProtection="0"/>
    <xf numFmtId="0" fontId="38" fillId="0" borderId="0"/>
    <xf numFmtId="0" fontId="2" fillId="45" borderId="16" applyNumberFormat="0" applyFont="0" applyAlignment="0" applyProtection="0"/>
    <xf numFmtId="0" fontId="32" fillId="46" borderId="17"/>
    <xf numFmtId="0" fontId="5" fillId="2" borderId="1" applyNumberFormat="0" applyFont="0" applyAlignment="0" applyProtection="0"/>
    <xf numFmtId="0" fontId="1" fillId="2" borderId="1" applyNumberFormat="0" applyFont="0" applyAlignment="0" applyProtection="0"/>
    <xf numFmtId="9" fontId="34" fillId="0" borderId="0" applyFont="0" applyFill="0" applyBorder="0" applyAlignment="0" applyProtection="0"/>
    <xf numFmtId="0" fontId="39" fillId="0" borderId="18" applyNumberFormat="0" applyFill="0" applyAlignment="0" applyProtection="0"/>
    <xf numFmtId="0" fontId="40" fillId="0" borderId="19"/>
    <xf numFmtId="0" fontId="41" fillId="0" borderId="0" applyNumberFormat="0" applyFill="0" applyBorder="0" applyAlignment="0" applyProtection="0"/>
    <xf numFmtId="0" fontId="42" fillId="0" borderId="0"/>
    <xf numFmtId="0" fontId="43" fillId="7" borderId="0" applyNumberFormat="0" applyBorder="0" applyAlignment="0" applyProtection="0"/>
    <xf numFmtId="0" fontId="44" fillId="8" borderId="0"/>
    <xf numFmtId="0" fontId="45" fillId="0" borderId="0"/>
    <xf numFmtId="0" fontId="46" fillId="0" borderId="0"/>
    <xf numFmtId="0" fontId="2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37" borderId="0" applyNumberFormat="0" applyBorder="0" applyAlignment="0" applyProtection="0"/>
    <xf numFmtId="0" fontId="11" fillId="13" borderId="2" applyNumberFormat="0" applyAlignment="0" applyProtection="0"/>
    <xf numFmtId="0" fontId="13" fillId="39" borderId="4" applyNumberFormat="0" applyAlignment="0" applyProtection="0"/>
    <xf numFmtId="0" fontId="15" fillId="39" borderId="2" applyNumberFormat="0" applyAlignment="0" applyProtection="0"/>
    <xf numFmtId="0" fontId="17" fillId="0" borderId="6" applyNumberFormat="0" applyFill="0" applyAlignment="0" applyProtection="0"/>
    <xf numFmtId="0" fontId="19" fillId="0" borderId="8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5" fillId="41" borderId="14" applyNumberFormat="0" applyAlignment="0" applyProtection="0"/>
    <xf numFmtId="0" fontId="27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1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2" fillId="45" borderId="16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0" fontId="39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3" fillId="7" borderId="0" applyNumberFormat="0" applyBorder="0" applyAlignment="0" applyProtection="0"/>
    <xf numFmtId="0" fontId="79" fillId="0" borderId="0"/>
    <xf numFmtId="43" fontId="2" fillId="0" borderId="0" applyFont="0" applyFill="0" applyBorder="0" applyAlignment="0" applyProtection="0"/>
    <xf numFmtId="0" fontId="92" fillId="0" borderId="0"/>
    <xf numFmtId="0" fontId="93" fillId="0" borderId="0"/>
  </cellStyleXfs>
  <cellXfs count="513">
    <xf numFmtId="0" fontId="0" fillId="0" borderId="0" xfId="0"/>
    <xf numFmtId="0" fontId="48" fillId="0" borderId="0" xfId="1" applyNumberFormat="1" applyFont="1"/>
    <xf numFmtId="0" fontId="3" fillId="0" borderId="0" xfId="1" applyNumberFormat="1"/>
    <xf numFmtId="0" fontId="3" fillId="0" borderId="0" xfId="1" applyNumberFormat="1" applyAlignment="1">
      <alignment vertical="center"/>
    </xf>
    <xf numFmtId="0" fontId="53" fillId="0" borderId="0" xfId="1" applyNumberFormat="1" applyFont="1"/>
    <xf numFmtId="0" fontId="53" fillId="0" borderId="0" xfId="1" applyNumberFormat="1" applyFont="1" applyBorder="1"/>
    <xf numFmtId="0" fontId="52" fillId="0" borderId="0" xfId="1" applyFont="1" applyFill="1" applyBorder="1"/>
    <xf numFmtId="0" fontId="53" fillId="0" borderId="0" xfId="1" applyNumberFormat="1" applyFont="1" applyFill="1" applyBorder="1"/>
    <xf numFmtId="0" fontId="50" fillId="0" borderId="0" xfId="1" applyNumberFormat="1" applyFont="1" applyAlignment="1">
      <alignment horizontal="center"/>
    </xf>
    <xf numFmtId="0" fontId="3" fillId="0" borderId="0" xfId="1"/>
    <xf numFmtId="0" fontId="55" fillId="0" borderId="0" xfId="1" applyNumberFormat="1" applyFont="1" applyFill="1" applyAlignment="1">
      <alignment vertical="top" wrapText="1"/>
    </xf>
    <xf numFmtId="0" fontId="49" fillId="0" borderId="0" xfId="1" applyNumberFormat="1" applyFont="1" applyFill="1" applyAlignment="1">
      <alignment horizontal="center" vertical="top" wrapText="1"/>
    </xf>
    <xf numFmtId="0" fontId="55" fillId="0" borderId="0" xfId="1" applyNumberFormat="1" applyFont="1" applyFill="1" applyAlignment="1">
      <alignment horizontal="left" vertical="top" wrapText="1"/>
    </xf>
    <xf numFmtId="0" fontId="55" fillId="0" borderId="0" xfId="1" applyFont="1" applyFill="1" applyAlignment="1">
      <alignment vertical="top" wrapText="1"/>
    </xf>
    <xf numFmtId="0" fontId="55" fillId="0" borderId="0" xfId="1" applyNumberFormat="1" applyFont="1" applyFill="1" applyAlignment="1">
      <alignment horizontal="center" vertical="top" wrapText="1"/>
    </xf>
    <xf numFmtId="0" fontId="59" fillId="0" borderId="0" xfId="1" applyNumberFormat="1" applyFont="1" applyFill="1" applyAlignment="1">
      <alignment horizontal="center" vertical="center"/>
    </xf>
    <xf numFmtId="0" fontId="60" fillId="0" borderId="0" xfId="1" applyNumberFormat="1" applyFont="1" applyFill="1" applyAlignment="1">
      <alignment horizontal="center" vertical="center"/>
    </xf>
    <xf numFmtId="0" fontId="59" fillId="0" borderId="0" xfId="1" applyNumberFormat="1" applyFont="1" applyFill="1" applyAlignment="1">
      <alignment horizontal="left" vertical="top"/>
    </xf>
    <xf numFmtId="0" fontId="61" fillId="0" borderId="0" xfId="1" applyNumberFormat="1" applyFont="1" applyFill="1" applyAlignment="1">
      <alignment horizontal="left" vertical="top"/>
    </xf>
    <xf numFmtId="0" fontId="62" fillId="0" borderId="0" xfId="1" applyNumberFormat="1" applyFont="1" applyFill="1" applyAlignment="1">
      <alignment horizontal="left" vertical="top"/>
    </xf>
    <xf numFmtId="0" fontId="62" fillId="0" borderId="0" xfId="1" applyNumberFormat="1" applyFont="1" applyFill="1" applyAlignment="1">
      <alignment horizontal="center" vertical="top"/>
    </xf>
    <xf numFmtId="0" fontId="59" fillId="0" borderId="0" xfId="1" applyNumberFormat="1" applyFont="1" applyFill="1" applyAlignment="1">
      <alignment horizontal="center" vertical="top"/>
    </xf>
    <xf numFmtId="0" fontId="64" fillId="0" borderId="0" xfId="106" applyFont="1" applyAlignment="1">
      <alignment vertical="top"/>
    </xf>
    <xf numFmtId="0" fontId="64" fillId="0" borderId="0" xfId="106" applyFont="1" applyFill="1" applyAlignment="1">
      <alignment vertical="top"/>
    </xf>
    <xf numFmtId="0" fontId="64" fillId="0" borderId="0" xfId="106" applyNumberFormat="1" applyFont="1" applyFill="1" applyAlignment="1">
      <alignment vertical="top"/>
    </xf>
    <xf numFmtId="0" fontId="65" fillId="0" borderId="0" xfId="106" applyNumberFormat="1" applyFont="1" applyAlignment="1">
      <alignment horizontal="center" vertical="top"/>
    </xf>
    <xf numFmtId="0" fontId="64" fillId="0" borderId="0" xfId="0" applyFont="1" applyFill="1" applyAlignment="1">
      <alignment horizontal="left" vertical="justify"/>
    </xf>
    <xf numFmtId="0" fontId="64" fillId="0" borderId="0" xfId="0" applyFont="1" applyFill="1" applyAlignment="1">
      <alignment horizontal="center" vertical="justify"/>
    </xf>
    <xf numFmtId="0" fontId="56" fillId="49" borderId="24" xfId="0" applyFont="1" applyFill="1" applyBorder="1" applyAlignment="1">
      <alignment horizontal="center" vertical="center"/>
    </xf>
    <xf numFmtId="0" fontId="56" fillId="49" borderId="24" xfId="0" applyFont="1" applyFill="1" applyBorder="1" applyAlignment="1">
      <alignment horizontal="left" vertical="justify"/>
    </xf>
    <xf numFmtId="0" fontId="56" fillId="49" borderId="24" xfId="0" applyNumberFormat="1" applyFont="1" applyFill="1" applyBorder="1" applyAlignment="1">
      <alignment horizontal="center" vertical="justify"/>
    </xf>
    <xf numFmtId="0" fontId="0" fillId="0" borderId="0" xfId="0" applyNumberFormat="1" applyFont="1" applyFill="1" applyBorder="1" applyAlignment="1" applyProtection="1"/>
    <xf numFmtId="0" fontId="56" fillId="0" borderId="21" xfId="0" applyFont="1" applyFill="1" applyBorder="1" applyAlignment="1">
      <alignment horizontal="center" vertical="center"/>
    </xf>
    <xf numFmtId="0" fontId="56" fillId="0" borderId="21" xfId="0" applyFont="1" applyFill="1" applyBorder="1" applyAlignment="1">
      <alignment horizontal="left" vertical="justify"/>
    </xf>
    <xf numFmtId="0" fontId="56" fillId="0" borderId="21" xfId="0" applyNumberFormat="1" applyFont="1" applyFill="1" applyBorder="1" applyAlignment="1">
      <alignment horizontal="center" vertical="justify"/>
    </xf>
    <xf numFmtId="0" fontId="56" fillId="0" borderId="21" xfId="0" applyFont="1" applyFill="1" applyBorder="1" applyAlignment="1">
      <alignment horizontal="center" vertical="justify"/>
    </xf>
    <xf numFmtId="0" fontId="56" fillId="49" borderId="21" xfId="0" applyFont="1" applyFill="1" applyBorder="1" applyAlignment="1">
      <alignment horizontal="center" vertical="center"/>
    </xf>
    <xf numFmtId="0" fontId="56" fillId="49" borderId="21" xfId="0" applyFont="1" applyFill="1" applyBorder="1" applyAlignment="1">
      <alignment horizontal="left" vertical="justify"/>
    </xf>
    <xf numFmtId="0" fontId="57" fillId="49" borderId="21" xfId="0" applyNumberFormat="1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top"/>
    </xf>
    <xf numFmtId="0" fontId="64" fillId="0" borderId="0" xfId="0" applyFont="1" applyFill="1" applyAlignment="1">
      <alignment horizontal="center" vertical="center"/>
    </xf>
    <xf numFmtId="0" fontId="72" fillId="0" borderId="36" xfId="0" applyFont="1" applyFill="1" applyBorder="1" applyAlignment="1">
      <alignment horizontal="center" vertical="center" wrapText="1"/>
    </xf>
    <xf numFmtId="0" fontId="56" fillId="49" borderId="21" xfId="0" applyFont="1" applyFill="1" applyBorder="1" applyAlignment="1">
      <alignment vertical="center"/>
    </xf>
    <xf numFmtId="0" fontId="56" fillId="49" borderId="21" xfId="0" applyNumberFormat="1" applyFont="1" applyFill="1" applyBorder="1" applyAlignment="1">
      <alignment horizontal="center" vertical="center"/>
    </xf>
    <xf numFmtId="0" fontId="56" fillId="49" borderId="37" xfId="0" applyNumberFormat="1" applyFont="1" applyFill="1" applyBorder="1" applyAlignment="1">
      <alignment horizontal="center" vertical="center"/>
    </xf>
    <xf numFmtId="0" fontId="56" fillId="49" borderId="26" xfId="0" applyNumberFormat="1" applyFont="1" applyFill="1" applyBorder="1" applyAlignment="1">
      <alignment horizontal="center" vertical="center"/>
    </xf>
    <xf numFmtId="0" fontId="56" fillId="49" borderId="24" xfId="0" applyNumberFormat="1" applyFont="1" applyFill="1" applyBorder="1" applyAlignment="1">
      <alignment horizontal="center" vertical="center"/>
    </xf>
    <xf numFmtId="0" fontId="73" fillId="0" borderId="0" xfId="0" applyFont="1"/>
    <xf numFmtId="0" fontId="56" fillId="0" borderId="21" xfId="0" applyFont="1" applyFill="1" applyBorder="1" applyAlignment="1">
      <alignment vertical="center"/>
    </xf>
    <xf numFmtId="0" fontId="56" fillId="0" borderId="21" xfId="0" applyNumberFormat="1" applyFont="1" applyFill="1" applyBorder="1" applyAlignment="1">
      <alignment horizontal="center" vertical="center"/>
    </xf>
    <xf numFmtId="0" fontId="56" fillId="0" borderId="37" xfId="0" applyNumberFormat="1" applyFont="1" applyFill="1" applyBorder="1" applyAlignment="1">
      <alignment horizontal="center" vertical="center"/>
    </xf>
    <xf numFmtId="0" fontId="56" fillId="0" borderId="26" xfId="0" applyNumberFormat="1" applyFont="1" applyFill="1" applyBorder="1" applyAlignment="1">
      <alignment horizontal="center" vertical="center"/>
    </xf>
    <xf numFmtId="0" fontId="74" fillId="0" borderId="21" xfId="0" applyFont="1" applyBorder="1" applyAlignment="1">
      <alignment horizontal="center" vertical="center"/>
    </xf>
    <xf numFmtId="0" fontId="73" fillId="0" borderId="21" xfId="0" applyFont="1" applyBorder="1" applyAlignment="1">
      <alignment horizontal="center" vertical="center"/>
    </xf>
    <xf numFmtId="0" fontId="57" fillId="49" borderId="21" xfId="0" applyNumberFormat="1" applyFont="1" applyFill="1" applyBorder="1" applyAlignment="1">
      <alignment horizontal="center"/>
    </xf>
    <xf numFmtId="0" fontId="57" fillId="49" borderId="21" xfId="0" applyFont="1" applyFill="1" applyBorder="1" applyAlignment="1">
      <alignment horizontal="center"/>
    </xf>
    <xf numFmtId="0" fontId="57" fillId="49" borderId="37" xfId="0" applyNumberFormat="1" applyFont="1" applyFill="1" applyBorder="1" applyAlignment="1">
      <alignment horizontal="center"/>
    </xf>
    <xf numFmtId="0" fontId="57" fillId="49" borderId="26" xfId="0" applyFont="1" applyFill="1" applyBorder="1" applyAlignment="1">
      <alignment horizontal="center"/>
    </xf>
    <xf numFmtId="0" fontId="0" fillId="0" borderId="0" xfId="0" applyFill="1"/>
    <xf numFmtId="0" fontId="73" fillId="0" borderId="0" xfId="0" applyFont="1" applyBorder="1"/>
    <xf numFmtId="0" fontId="64" fillId="49" borderId="24" xfId="0" applyFont="1" applyFill="1" applyBorder="1" applyAlignment="1">
      <alignment horizontal="center" vertical="center"/>
    </xf>
    <xf numFmtId="0" fontId="64" fillId="49" borderId="24" xfId="0" applyFont="1" applyFill="1" applyBorder="1" applyAlignment="1">
      <alignment vertical="center"/>
    </xf>
    <xf numFmtId="0" fontId="64" fillId="49" borderId="21" xfId="0" applyNumberFormat="1" applyFont="1" applyFill="1" applyBorder="1" applyAlignment="1">
      <alignment horizontal="center" vertical="center"/>
    </xf>
    <xf numFmtId="0" fontId="75" fillId="49" borderId="21" xfId="0" applyNumberFormat="1" applyFont="1" applyFill="1" applyBorder="1" applyAlignment="1">
      <alignment horizontal="center" vertical="center"/>
    </xf>
    <xf numFmtId="0" fontId="64" fillId="0" borderId="21" xfId="0" applyFont="1" applyFill="1" applyBorder="1" applyAlignment="1">
      <alignment horizontal="center" vertical="center"/>
    </xf>
    <xf numFmtId="0" fontId="64" fillId="0" borderId="21" xfId="0" applyFont="1" applyFill="1" applyBorder="1" applyAlignment="1">
      <alignment vertical="center"/>
    </xf>
    <xf numFmtId="0" fontId="64" fillId="0" borderId="21" xfId="0" applyNumberFormat="1" applyFont="1" applyFill="1" applyBorder="1" applyAlignment="1">
      <alignment horizontal="center" vertical="center"/>
    </xf>
    <xf numFmtId="0" fontId="75" fillId="0" borderId="21" xfId="0" applyNumberFormat="1" applyFont="1" applyFill="1" applyBorder="1" applyAlignment="1">
      <alignment horizontal="center" vertical="center"/>
    </xf>
    <xf numFmtId="0" fontId="64" fillId="49" borderId="21" xfId="0" applyFont="1" applyFill="1" applyBorder="1" applyAlignment="1">
      <alignment horizontal="center" vertical="center"/>
    </xf>
    <xf numFmtId="0" fontId="64" fillId="49" borderId="21" xfId="0" applyFont="1" applyFill="1" applyBorder="1" applyAlignment="1">
      <alignment vertical="center"/>
    </xf>
    <xf numFmtId="0" fontId="65" fillId="49" borderId="21" xfId="0" applyNumberFormat="1" applyFont="1" applyFill="1" applyBorder="1" applyAlignment="1">
      <alignment horizontal="center" vertical="center"/>
    </xf>
    <xf numFmtId="0" fontId="71" fillId="49" borderId="21" xfId="0" applyNumberFormat="1" applyFont="1" applyFill="1" applyBorder="1" applyAlignment="1">
      <alignment horizontal="center" vertical="center"/>
    </xf>
    <xf numFmtId="0" fontId="76" fillId="0" borderId="0" xfId="0" applyFont="1"/>
    <xf numFmtId="49" fontId="72" fillId="0" borderId="21" xfId="0" applyNumberFormat="1" applyFont="1" applyFill="1" applyBorder="1" applyAlignment="1">
      <alignment horizontal="center" vertical="center" wrapText="1"/>
    </xf>
    <xf numFmtId="49" fontId="72" fillId="0" borderId="21" xfId="0" applyNumberFormat="1" applyFont="1" applyBorder="1" applyAlignment="1">
      <alignment horizontal="center" vertical="center" wrapText="1"/>
    </xf>
    <xf numFmtId="0" fontId="74" fillId="0" borderId="21" xfId="0" applyFont="1" applyBorder="1" applyAlignment="1">
      <alignment horizontal="center"/>
    </xf>
    <xf numFmtId="0" fontId="74" fillId="0" borderId="21" xfId="0" applyFont="1" applyBorder="1"/>
    <xf numFmtId="0" fontId="56" fillId="0" borderId="21" xfId="0" applyNumberFormat="1" applyFont="1" applyFill="1" applyBorder="1" applyAlignment="1">
      <alignment horizontal="center"/>
    </xf>
    <xf numFmtId="0" fontId="74" fillId="0" borderId="21" xfId="0" applyFont="1" applyFill="1" applyBorder="1" applyAlignment="1">
      <alignment horizontal="center"/>
    </xf>
    <xf numFmtId="0" fontId="56" fillId="0" borderId="21" xfId="0" applyFont="1" applyFill="1" applyBorder="1" applyAlignment="1">
      <alignment horizontal="center"/>
    </xf>
    <xf numFmtId="0" fontId="74" fillId="0" borderId="21" xfId="0" applyFont="1" applyFill="1" applyBorder="1"/>
    <xf numFmtId="0" fontId="76" fillId="0" borderId="0" xfId="0" applyFont="1" applyFill="1"/>
    <xf numFmtId="0" fontId="74" fillId="0" borderId="21" xfId="0" applyFont="1" applyFill="1" applyBorder="1" applyAlignment="1">
      <alignment horizontal="right"/>
    </xf>
    <xf numFmtId="0" fontId="72" fillId="0" borderId="21" xfId="0" applyFont="1" applyFill="1" applyBorder="1" applyAlignment="1">
      <alignment horizontal="center"/>
    </xf>
    <xf numFmtId="0" fontId="57" fillId="0" borderId="21" xfId="0" applyFont="1" applyFill="1" applyBorder="1" applyAlignment="1">
      <alignment horizontal="center"/>
    </xf>
    <xf numFmtId="0" fontId="57" fillId="50" borderId="21" xfId="0" applyFont="1" applyFill="1" applyBorder="1" applyAlignment="1">
      <alignment horizontal="center"/>
    </xf>
    <xf numFmtId="0" fontId="76" fillId="0" borderId="0" xfId="0" applyFont="1" applyAlignment="1">
      <alignment horizontal="center"/>
    </xf>
    <xf numFmtId="0" fontId="56" fillId="0" borderId="0" xfId="106" applyFont="1" applyFill="1"/>
    <xf numFmtId="0" fontId="56" fillId="49" borderId="21" xfId="106" applyFont="1" applyFill="1" applyBorder="1" applyAlignment="1">
      <alignment vertical="center"/>
    </xf>
    <xf numFmtId="0" fontId="56" fillId="0" borderId="21" xfId="106" applyFont="1" applyFill="1" applyBorder="1" applyAlignment="1">
      <alignment vertical="center"/>
    </xf>
    <xf numFmtId="0" fontId="56" fillId="0" borderId="0" xfId="106" applyFont="1" applyFill="1" applyAlignment="1">
      <alignment horizontal="center"/>
    </xf>
    <xf numFmtId="0" fontId="57" fillId="0" borderId="0" xfId="106" applyFont="1" applyFill="1"/>
    <xf numFmtId="0" fontId="56" fillId="0" borderId="0" xfId="106" applyFont="1" applyFill="1" applyBorder="1"/>
    <xf numFmtId="0" fontId="81" fillId="0" borderId="0" xfId="106" applyFont="1" applyFill="1"/>
    <xf numFmtId="0" fontId="56" fillId="49" borderId="24" xfId="84" applyFont="1" applyFill="1" applyBorder="1" applyAlignment="1">
      <alignment horizontal="center"/>
    </xf>
    <xf numFmtId="0" fontId="56" fillId="49" borderId="24" xfId="84" applyFont="1" applyFill="1" applyBorder="1" applyAlignment="1">
      <alignment vertical="center"/>
    </xf>
    <xf numFmtId="0" fontId="56" fillId="49" borderId="24" xfId="84" applyNumberFormat="1" applyFont="1" applyFill="1" applyBorder="1" applyAlignment="1">
      <alignment horizontal="center" vertical="center"/>
    </xf>
    <xf numFmtId="0" fontId="56" fillId="0" borderId="21" xfId="84" applyFont="1" applyFill="1" applyBorder="1" applyAlignment="1">
      <alignment horizontal="center"/>
    </xf>
    <xf numFmtId="0" fontId="56" fillId="0" borderId="21" xfId="84" applyFont="1" applyFill="1" applyBorder="1" applyAlignment="1">
      <alignment vertical="center"/>
    </xf>
    <xf numFmtId="0" fontId="56" fillId="0" borderId="24" xfId="84" applyNumberFormat="1" applyFont="1" applyFill="1" applyBorder="1" applyAlignment="1">
      <alignment horizontal="center" vertical="center"/>
    </xf>
    <xf numFmtId="0" fontId="56" fillId="49" borderId="21" xfId="84" applyFont="1" applyFill="1" applyBorder="1" applyAlignment="1">
      <alignment horizontal="center"/>
    </xf>
    <xf numFmtId="0" fontId="56" fillId="49" borderId="21" xfId="84" applyFont="1" applyFill="1" applyBorder="1" applyAlignment="1">
      <alignment vertical="center"/>
    </xf>
    <xf numFmtId="0" fontId="57" fillId="49" borderId="21" xfId="84" applyNumberFormat="1" applyFont="1" applyFill="1" applyBorder="1" applyAlignment="1">
      <alignment horizontal="center" vertical="center"/>
    </xf>
    <xf numFmtId="0" fontId="66" fillId="0" borderId="0" xfId="106" applyNumberFormat="1" applyFont="1" applyFill="1" applyAlignment="1">
      <alignment horizontal="center"/>
    </xf>
    <xf numFmtId="0" fontId="56" fillId="49" borderId="24" xfId="106" applyFont="1" applyFill="1" applyBorder="1" applyAlignment="1">
      <alignment vertical="center"/>
    </xf>
    <xf numFmtId="0" fontId="57" fillId="0" borderId="0" xfId="106" applyNumberFormat="1" applyFont="1" applyFill="1" applyBorder="1" applyAlignment="1">
      <alignment horizontal="center" vertical="center"/>
    </xf>
    <xf numFmtId="0" fontId="82" fillId="0" borderId="0" xfId="106" applyFont="1" applyFill="1" applyAlignment="1">
      <alignment vertical="center" wrapText="1"/>
    </xf>
    <xf numFmtId="0" fontId="34" fillId="0" borderId="0" xfId="106" applyFont="1" applyFill="1"/>
    <xf numFmtId="0" fontId="34" fillId="0" borderId="0" xfId="106" applyFont="1" applyFill="1" applyAlignment="1">
      <alignment horizontal="center" vertical="center" wrapText="1"/>
    </xf>
    <xf numFmtId="0" fontId="83" fillId="0" borderId="0" xfId="106" applyFont="1" applyFill="1" applyAlignment="1">
      <alignment horizontal="center" vertical="center"/>
    </xf>
    <xf numFmtId="0" fontId="83" fillId="0" borderId="0" xfId="106" applyFont="1" applyFill="1" applyAlignment="1">
      <alignment wrapText="1"/>
    </xf>
    <xf numFmtId="0" fontId="2" fillId="0" borderId="0" xfId="106" applyNumberFormat="1" applyFont="1" applyFill="1" applyBorder="1" applyAlignment="1" applyProtection="1"/>
    <xf numFmtId="0" fontId="84" fillId="0" borderId="0" xfId="106" applyFont="1" applyFill="1"/>
    <xf numFmtId="0" fontId="88" fillId="0" borderId="0" xfId="106" applyFont="1"/>
    <xf numFmtId="0" fontId="2" fillId="0" borderId="0" xfId="106" applyNumberFormat="1" applyFont="1" applyFill="1" applyBorder="1" applyAlignment="1" applyProtection="1">
      <alignment horizontal="left" wrapText="1"/>
    </xf>
    <xf numFmtId="0" fontId="2" fillId="0" borderId="0" xfId="106" applyNumberFormat="1" applyFont="1" applyFill="1" applyBorder="1" applyAlignment="1" applyProtection="1">
      <alignment wrapText="1"/>
    </xf>
    <xf numFmtId="0" fontId="56" fillId="0" borderId="0" xfId="106" applyFont="1" applyFill="1" applyAlignment="1">
      <alignment vertical="center"/>
    </xf>
    <xf numFmtId="3" fontId="56" fillId="0" borderId="0" xfId="106" applyNumberFormat="1" applyFont="1" applyFill="1" applyBorder="1"/>
    <xf numFmtId="3" fontId="56" fillId="0" borderId="0" xfId="106" applyNumberFormat="1" applyFont="1" applyFill="1"/>
    <xf numFmtId="0" fontId="56" fillId="50" borderId="0" xfId="106" applyFont="1" applyFill="1" applyAlignment="1">
      <alignment horizontal="center"/>
    </xf>
    <xf numFmtId="0" fontId="56" fillId="50" borderId="0" xfId="106" applyFont="1" applyFill="1"/>
    <xf numFmtId="49" fontId="57" fillId="0" borderId="27" xfId="106" applyNumberFormat="1" applyFont="1" applyFill="1" applyBorder="1" applyAlignment="1">
      <alignment horizontal="center" vertical="center" wrapText="1"/>
    </xf>
    <xf numFmtId="3" fontId="57" fillId="0" borderId="27" xfId="106" applyNumberFormat="1" applyFont="1" applyFill="1" applyBorder="1" applyAlignment="1">
      <alignment horizontal="center" vertical="center" wrapText="1"/>
    </xf>
    <xf numFmtId="0" fontId="2" fillId="0" borderId="0" xfId="106"/>
    <xf numFmtId="0" fontId="56" fillId="49" borderId="61" xfId="106" applyFont="1" applyFill="1" applyBorder="1" applyAlignment="1">
      <alignment horizontal="center" vertical="center"/>
    </xf>
    <xf numFmtId="0" fontId="56" fillId="0" borderId="64" xfId="106" applyFont="1" applyFill="1" applyBorder="1" applyAlignment="1">
      <alignment horizontal="center" vertical="center"/>
    </xf>
    <xf numFmtId="0" fontId="56" fillId="49" borderId="64" xfId="106" applyFont="1" applyFill="1" applyBorder="1" applyAlignment="1">
      <alignment horizontal="center" vertical="center"/>
    </xf>
    <xf numFmtId="0" fontId="56" fillId="0" borderId="72" xfId="106" applyFont="1" applyFill="1" applyBorder="1" applyAlignment="1">
      <alignment horizontal="center" vertical="center"/>
    </xf>
    <xf numFmtId="0" fontId="56" fillId="0" borderId="22" xfId="106" applyFont="1" applyFill="1" applyBorder="1" applyAlignment="1">
      <alignment vertical="center"/>
    </xf>
    <xf numFmtId="0" fontId="90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 wrapText="1"/>
    </xf>
    <xf numFmtId="0" fontId="91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/>
    </xf>
    <xf numFmtId="0" fontId="57" fillId="0" borderId="0" xfId="106" applyFont="1" applyFill="1" applyAlignment="1">
      <alignment horizontal="center" vertical="center"/>
    </xf>
    <xf numFmtId="0" fontId="56" fillId="0" borderId="0" xfId="106" applyFont="1" applyFill="1" applyAlignment="1">
      <alignment horizontal="left"/>
    </xf>
    <xf numFmtId="0" fontId="57" fillId="0" borderId="0" xfId="106" applyFont="1" applyFill="1" applyAlignment="1">
      <alignment horizontal="left"/>
    </xf>
    <xf numFmtId="0" fontId="81" fillId="0" borderId="0" xfId="106" applyFont="1" applyFill="1" applyAlignment="1">
      <alignment horizontal="left"/>
    </xf>
    <xf numFmtId="0" fontId="92" fillId="0" borderId="0" xfId="155" applyAlignment="1">
      <alignment horizontal="left"/>
    </xf>
    <xf numFmtId="0" fontId="92" fillId="0" borderId="43" xfId="155" applyBorder="1" applyAlignment="1">
      <alignment horizontal="left"/>
    </xf>
    <xf numFmtId="0" fontId="66" fillId="0" borderId="0" xfId="156" applyFont="1"/>
    <xf numFmtId="0" fontId="66" fillId="50" borderId="0" xfId="156" applyFont="1" applyFill="1"/>
    <xf numFmtId="0" fontId="67" fillId="0" borderId="0" xfId="156" applyFont="1" applyAlignment="1">
      <alignment horizontal="left"/>
    </xf>
    <xf numFmtId="0" fontId="66" fillId="0" borderId="0" xfId="156" applyFont="1" applyFill="1"/>
    <xf numFmtId="0" fontId="67" fillId="49" borderId="0" xfId="156" applyFont="1" applyFill="1"/>
    <xf numFmtId="0" fontId="67" fillId="50" borderId="0" xfId="156" applyFont="1" applyFill="1"/>
    <xf numFmtId="0" fontId="67" fillId="0" borderId="0" xfId="156" applyFont="1" applyFill="1"/>
    <xf numFmtId="0" fontId="67" fillId="0" borderId="0" xfId="156" applyFont="1"/>
    <xf numFmtId="0" fontId="66" fillId="0" borderId="0" xfId="156" applyFont="1" applyAlignment="1">
      <alignment horizontal="center"/>
    </xf>
    <xf numFmtId="0" fontId="66" fillId="50" borderId="0" xfId="156" applyFont="1" applyFill="1" applyAlignment="1">
      <alignment horizontal="center"/>
    </xf>
    <xf numFmtId="0" fontId="56" fillId="0" borderId="0" xfId="106" applyFont="1" applyFill="1" applyAlignment="1">
      <alignment vertical="top"/>
    </xf>
    <xf numFmtId="0" fontId="72" fillId="0" borderId="21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1" fillId="0" borderId="21" xfId="0" applyFont="1" applyFill="1" applyBorder="1" applyAlignment="1">
      <alignment horizontal="center" vertical="center" wrapText="1"/>
    </xf>
    <xf numFmtId="0" fontId="57" fillId="0" borderId="21" xfId="84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 vertical="center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57" fillId="0" borderId="34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 wrapText="1"/>
    </xf>
    <xf numFmtId="0" fontId="75" fillId="0" borderId="0" xfId="0" applyFont="1" applyFill="1"/>
    <xf numFmtId="0" fontId="75" fillId="0" borderId="0" xfId="0" applyFont="1" applyFill="1" applyAlignment="1">
      <alignment horizontal="center" vertical="center"/>
    </xf>
    <xf numFmtId="0" fontId="64" fillId="0" borderId="0" xfId="0" applyNumberFormat="1" applyFont="1" applyFill="1" applyBorder="1" applyAlignment="1">
      <alignment horizontal="center" vertical="center"/>
    </xf>
    <xf numFmtId="3" fontId="57" fillId="49" borderId="21" xfId="0" applyNumberFormat="1" applyFont="1" applyFill="1" applyBorder="1" applyAlignment="1">
      <alignment horizontal="center" vertical="center"/>
    </xf>
    <xf numFmtId="1" fontId="57" fillId="49" borderId="21" xfId="0" applyNumberFormat="1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/>
    </xf>
    <xf numFmtId="0" fontId="57" fillId="49" borderId="21" xfId="0" applyFont="1" applyFill="1" applyBorder="1" applyAlignment="1">
      <alignment horizontal="center" vertical="center"/>
    </xf>
    <xf numFmtId="49" fontId="56" fillId="0" borderId="21" xfId="0" applyNumberFormat="1" applyFont="1" applyFill="1" applyBorder="1" applyAlignment="1">
      <alignment horizontal="center" vertical="center" wrapText="1"/>
    </xf>
    <xf numFmtId="49" fontId="56" fillId="0" borderId="29" xfId="0" applyNumberFormat="1" applyFont="1" applyFill="1" applyBorder="1" applyAlignment="1">
      <alignment horizontal="center" vertical="center" wrapText="1"/>
    </xf>
    <xf numFmtId="0" fontId="64" fillId="0" borderId="0" xfId="106" applyFont="1"/>
    <xf numFmtId="0" fontId="64" fillId="0" borderId="0" xfId="106" applyFont="1" applyFill="1"/>
    <xf numFmtId="0" fontId="64" fillId="0" borderId="0" xfId="106" applyFont="1" applyAlignment="1">
      <alignment horizontal="center"/>
    </xf>
    <xf numFmtId="0" fontId="2" fillId="0" borderId="0" xfId="106" applyAlignment="1">
      <alignment horizontal="center"/>
    </xf>
    <xf numFmtId="0" fontId="2" fillId="0" borderId="0" xfId="106" applyFill="1"/>
    <xf numFmtId="0" fontId="2" fillId="0" borderId="0" xfId="106" applyFill="1" applyAlignment="1">
      <alignment horizontal="center"/>
    </xf>
    <xf numFmtId="0" fontId="2" fillId="50" borderId="0" xfId="106" applyFill="1"/>
    <xf numFmtId="0" fontId="2" fillId="50" borderId="0" xfId="106" applyFill="1" applyAlignment="1">
      <alignment horizontal="center"/>
    </xf>
    <xf numFmtId="3" fontId="2" fillId="0" borderId="0" xfId="106" applyNumberFormat="1"/>
    <xf numFmtId="165" fontId="0" fillId="0" borderId="0" xfId="154" applyNumberFormat="1" applyFont="1"/>
    <xf numFmtId="49" fontId="57" fillId="0" borderId="21" xfId="106" applyNumberFormat="1" applyFont="1" applyFill="1" applyBorder="1" applyAlignment="1">
      <alignment horizontal="center" vertical="center" wrapText="1"/>
    </xf>
    <xf numFmtId="0" fontId="57" fillId="49" borderId="21" xfId="106" applyFont="1" applyFill="1" applyBorder="1" applyAlignment="1">
      <alignment horizontal="center" vertical="center" wrapText="1"/>
    </xf>
    <xf numFmtId="0" fontId="57" fillId="0" borderId="22" xfId="106" applyFont="1" applyFill="1" applyBorder="1" applyAlignment="1">
      <alignment horizontal="center" vertical="center" wrapText="1"/>
    </xf>
    <xf numFmtId="0" fontId="57" fillId="0" borderId="24" xfId="106" applyFont="1" applyFill="1" applyBorder="1" applyAlignment="1">
      <alignment horizontal="center" vertical="center" wrapText="1"/>
    </xf>
    <xf numFmtId="0" fontId="57" fillId="0" borderId="23" xfId="106" applyFont="1" applyFill="1" applyBorder="1" applyAlignment="1">
      <alignment horizontal="center" vertical="center" wrapText="1"/>
    </xf>
    <xf numFmtId="0" fontId="57" fillId="0" borderId="21" xfId="106" applyFont="1" applyFill="1" applyBorder="1" applyAlignment="1">
      <alignment horizontal="center" vertical="center" wrapText="1"/>
    </xf>
    <xf numFmtId="0" fontId="65" fillId="49" borderId="20" xfId="106" applyFont="1" applyFill="1" applyBorder="1" applyAlignment="1">
      <alignment horizontal="center" vertical="center" wrapText="1"/>
    </xf>
    <xf numFmtId="49" fontId="2" fillId="0" borderId="0" xfId="106" applyNumberFormat="1" applyFill="1" applyAlignment="1">
      <alignment vertical="top" wrapText="1"/>
    </xf>
    <xf numFmtId="3" fontId="49" fillId="49" borderId="25" xfId="0" applyNumberFormat="1" applyFont="1" applyFill="1" applyBorder="1" applyAlignment="1">
      <alignment horizontal="center" vertical="center" wrapText="1"/>
    </xf>
    <xf numFmtId="3" fontId="49" fillId="49" borderId="26" xfId="0" applyNumberFormat="1" applyFont="1" applyFill="1" applyBorder="1" applyAlignment="1">
      <alignment horizontal="center" vertical="center" wrapText="1"/>
    </xf>
    <xf numFmtId="0" fontId="65" fillId="49" borderId="0" xfId="84" applyFont="1" applyFill="1" applyAlignment="1">
      <alignment horizontal="center" wrapText="1"/>
    </xf>
    <xf numFmtId="0" fontId="56" fillId="0" borderId="21" xfId="84" applyFont="1" applyFill="1" applyBorder="1" applyAlignment="1">
      <alignment horizontal="center" vertical="center" wrapText="1"/>
    </xf>
    <xf numFmtId="49" fontId="56" fillId="0" borderId="32" xfId="0" applyNumberFormat="1" applyFont="1" applyFill="1" applyBorder="1" applyAlignment="1">
      <alignment horizontal="center" vertical="center" wrapText="1"/>
    </xf>
    <xf numFmtId="49" fontId="56" fillId="0" borderId="29" xfId="0" applyNumberFormat="1" applyFont="1" applyFill="1" applyBorder="1" applyAlignment="1">
      <alignment horizontal="center" vertical="center" wrapText="1"/>
    </xf>
    <xf numFmtId="0" fontId="57" fillId="0" borderId="21" xfId="84" applyFont="1" applyFill="1" applyBorder="1" applyAlignment="1">
      <alignment horizontal="center" vertical="center" wrapText="1"/>
    </xf>
    <xf numFmtId="3" fontId="49" fillId="49" borderId="25" xfId="106" applyNumberFormat="1" applyFont="1" applyFill="1" applyBorder="1" applyAlignment="1">
      <alignment horizontal="center" vertical="center" wrapText="1"/>
    </xf>
    <xf numFmtId="3" fontId="49" fillId="49" borderId="26" xfId="106" applyNumberFormat="1" applyFont="1" applyFill="1" applyBorder="1" applyAlignment="1">
      <alignment horizontal="center" vertical="center" wrapText="1"/>
    </xf>
    <xf numFmtId="49" fontId="72" fillId="0" borderId="32" xfId="0" applyNumberFormat="1" applyFont="1" applyBorder="1" applyAlignment="1">
      <alignment horizontal="center" vertical="center" wrapText="1"/>
    </xf>
    <xf numFmtId="49" fontId="72" fillId="0" borderId="33" xfId="0" applyNumberFormat="1" applyFont="1" applyBorder="1" applyAlignment="1">
      <alignment horizontal="center" vertical="center" wrapText="1"/>
    </xf>
    <xf numFmtId="49" fontId="72" fillId="0" borderId="38" xfId="0" applyNumberFormat="1" applyFont="1" applyBorder="1" applyAlignment="1">
      <alignment horizontal="center" vertical="center" wrapText="1"/>
    </xf>
    <xf numFmtId="49" fontId="72" fillId="0" borderId="39" xfId="0" applyNumberFormat="1" applyFont="1" applyBorder="1" applyAlignment="1">
      <alignment horizontal="center" vertical="center" wrapText="1"/>
    </xf>
    <xf numFmtId="49" fontId="71" fillId="0" borderId="0" xfId="0" applyNumberFormat="1" applyFont="1" applyAlignment="1">
      <alignment horizontal="center" vertical="center" wrapText="1"/>
    </xf>
    <xf numFmtId="49" fontId="71" fillId="0" borderId="20" xfId="0" applyNumberFormat="1" applyFont="1" applyBorder="1" applyAlignment="1">
      <alignment horizontal="center" vertical="center" wrapText="1"/>
    </xf>
    <xf numFmtId="49" fontId="72" fillId="0" borderId="22" xfId="0" applyNumberFormat="1" applyFont="1" applyBorder="1" applyAlignment="1">
      <alignment horizontal="center" vertical="center" wrapText="1"/>
    </xf>
    <xf numFmtId="49" fontId="72" fillId="0" borderId="23" xfId="0" applyNumberFormat="1" applyFont="1" applyBorder="1" applyAlignment="1">
      <alignment horizontal="center" vertical="center" wrapText="1"/>
    </xf>
    <xf numFmtId="49" fontId="72" fillId="0" borderId="24" xfId="0" applyNumberFormat="1" applyFont="1" applyBorder="1" applyAlignment="1">
      <alignment horizontal="center" vertical="center" wrapText="1"/>
    </xf>
    <xf numFmtId="49" fontId="72" fillId="0" borderId="25" xfId="0" applyNumberFormat="1" applyFont="1" applyBorder="1" applyAlignment="1">
      <alignment horizontal="center" vertical="center" wrapText="1"/>
    </xf>
    <xf numFmtId="49" fontId="72" fillId="0" borderId="26" xfId="0" applyNumberFormat="1" applyFont="1" applyBorder="1" applyAlignment="1">
      <alignment horizontal="center" vertical="center" wrapText="1"/>
    </xf>
    <xf numFmtId="49" fontId="72" fillId="0" borderId="32" xfId="0" applyNumberFormat="1" applyFont="1" applyFill="1" applyBorder="1" applyAlignment="1">
      <alignment horizontal="center" vertical="center" wrapText="1"/>
    </xf>
    <xf numFmtId="49" fontId="72" fillId="0" borderId="33" xfId="0" applyNumberFormat="1" applyFont="1" applyFill="1" applyBorder="1" applyAlignment="1">
      <alignment horizontal="center" vertical="center" wrapText="1"/>
    </xf>
    <xf numFmtId="49" fontId="72" fillId="0" borderId="38" xfId="0" applyNumberFormat="1" applyFont="1" applyFill="1" applyBorder="1" applyAlignment="1">
      <alignment horizontal="center" vertical="center" wrapText="1"/>
    </xf>
    <xf numFmtId="49" fontId="72" fillId="0" borderId="39" xfId="0" applyNumberFormat="1" applyFont="1" applyFill="1" applyBorder="1" applyAlignment="1">
      <alignment horizontal="center" vertical="center" wrapText="1"/>
    </xf>
    <xf numFmtId="0" fontId="59" fillId="0" borderId="29" xfId="1" applyNumberFormat="1" applyFont="1" applyFill="1" applyBorder="1" applyAlignment="1">
      <alignment horizontal="center" vertical="center" wrapText="1"/>
    </xf>
    <xf numFmtId="0" fontId="57" fillId="49" borderId="25" xfId="0" applyFont="1" applyFill="1" applyBorder="1" applyAlignment="1">
      <alignment horizontal="center" vertical="center"/>
    </xf>
    <xf numFmtId="0" fontId="57" fillId="49" borderId="26" xfId="0" applyFont="1" applyFill="1" applyBorder="1" applyAlignment="1">
      <alignment horizontal="center" vertical="center"/>
    </xf>
    <xf numFmtId="0" fontId="72" fillId="0" borderId="25" xfId="0" applyFont="1" applyFill="1" applyBorder="1" applyAlignment="1">
      <alignment horizontal="center" vertical="center" wrapText="1"/>
    </xf>
    <xf numFmtId="49" fontId="70" fillId="49" borderId="0" xfId="0" applyNumberFormat="1" applyFont="1" applyFill="1" applyBorder="1" applyAlignment="1">
      <alignment horizontal="center" vertical="center" wrapText="1"/>
    </xf>
    <xf numFmtId="49" fontId="72" fillId="0" borderId="35" xfId="0" applyNumberFormat="1" applyFont="1" applyFill="1" applyBorder="1" applyAlignment="1">
      <alignment horizontal="center" vertical="center" wrapText="1"/>
    </xf>
    <xf numFmtId="49" fontId="72" fillId="0" borderId="20" xfId="0" applyNumberFormat="1" applyFont="1" applyFill="1" applyBorder="1" applyAlignment="1">
      <alignment horizontal="center" vertical="center" wrapText="1"/>
    </xf>
    <xf numFmtId="49" fontId="71" fillId="0" borderId="21" xfId="0" applyNumberFormat="1" applyFont="1" applyFill="1" applyBorder="1" applyAlignment="1">
      <alignment horizontal="center" vertical="center" wrapText="1"/>
    </xf>
    <xf numFmtId="0" fontId="71" fillId="0" borderId="21" xfId="0" applyFont="1" applyFill="1" applyBorder="1" applyAlignment="1">
      <alignment horizontal="center" vertical="center" wrapText="1"/>
    </xf>
    <xf numFmtId="0" fontId="75" fillId="0" borderId="21" xfId="0" applyFont="1" applyFill="1" applyBorder="1" applyAlignment="1">
      <alignment horizontal="center" vertical="center" wrapText="1"/>
    </xf>
    <xf numFmtId="0" fontId="65" fillId="49" borderId="25" xfId="0" applyFont="1" applyFill="1" applyBorder="1" applyAlignment="1">
      <alignment vertical="center"/>
    </xf>
    <xf numFmtId="0" fontId="65" fillId="49" borderId="26" xfId="0" applyFont="1" applyFill="1" applyBorder="1" applyAlignment="1">
      <alignment vertical="center"/>
    </xf>
    <xf numFmtId="49" fontId="71" fillId="49" borderId="20" xfId="0" applyNumberFormat="1" applyFont="1" applyFill="1" applyBorder="1" applyAlignment="1">
      <alignment horizontal="center" vertical="center" wrapText="1"/>
    </xf>
    <xf numFmtId="0" fontId="68" fillId="0" borderId="30" xfId="156" applyFont="1" applyBorder="1" applyAlignment="1">
      <alignment horizontal="center" vertical="center"/>
    </xf>
    <xf numFmtId="0" fontId="66" fillId="0" borderId="30" xfId="156" applyFont="1" applyFill="1" applyBorder="1" applyAlignment="1">
      <alignment horizontal="center"/>
    </xf>
    <xf numFmtId="0" fontId="57" fillId="49" borderId="25" xfId="84" applyNumberFormat="1" applyFont="1" applyFill="1" applyBorder="1" applyAlignment="1">
      <alignment horizontal="center"/>
    </xf>
    <xf numFmtId="0" fontId="57" fillId="49" borderId="26" xfId="84" applyNumberFormat="1" applyFont="1" applyFill="1" applyBorder="1" applyAlignment="1">
      <alignment horizontal="center"/>
    </xf>
    <xf numFmtId="0" fontId="65" fillId="49" borderId="20" xfId="84" applyFont="1" applyFill="1" applyBorder="1" applyAlignment="1">
      <alignment horizontal="center" vertical="center" wrapText="1"/>
    </xf>
    <xf numFmtId="0" fontId="72" fillId="0" borderId="21" xfId="84" applyFont="1" applyFill="1" applyBorder="1" applyAlignment="1">
      <alignment horizontal="center" vertical="center" wrapText="1"/>
    </xf>
    <xf numFmtId="0" fontId="72" fillId="0" borderId="21" xfId="84" applyFont="1" applyFill="1" applyBorder="1" applyAlignment="1">
      <alignment horizontal="center" vertical="center"/>
    </xf>
    <xf numFmtId="0" fontId="57" fillId="0" borderId="25" xfId="0" applyFont="1" applyFill="1" applyBorder="1" applyAlignment="1">
      <alignment horizontal="center" vertical="center" wrapText="1"/>
    </xf>
    <xf numFmtId="0" fontId="57" fillId="0" borderId="26" xfId="0" applyFont="1" applyFill="1" applyBorder="1" applyAlignment="1">
      <alignment horizontal="center" vertical="center" wrapText="1"/>
    </xf>
    <xf numFmtId="49" fontId="65" fillId="0" borderId="20" xfId="0" applyNumberFormat="1" applyFont="1" applyFill="1" applyBorder="1" applyAlignment="1">
      <alignment horizontal="center" vertical="center" wrapText="1"/>
    </xf>
    <xf numFmtId="49" fontId="57" fillId="0" borderId="22" xfId="0" applyNumberFormat="1" applyFont="1" applyFill="1" applyBorder="1" applyAlignment="1">
      <alignment horizontal="center" vertical="center" wrapText="1"/>
    </xf>
    <xf numFmtId="49" fontId="57" fillId="0" borderId="23" xfId="0" applyNumberFormat="1" applyFont="1" applyFill="1" applyBorder="1" applyAlignment="1">
      <alignment horizontal="center" vertical="center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57" fillId="0" borderId="34" xfId="0" applyFont="1" applyFill="1" applyBorder="1" applyAlignment="1">
      <alignment horizontal="center" vertical="center" wrapText="1"/>
    </xf>
    <xf numFmtId="0" fontId="56" fillId="0" borderId="26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 wrapText="1"/>
    </xf>
    <xf numFmtId="49" fontId="57" fillId="0" borderId="25" xfId="0" applyNumberFormat="1" applyFont="1" applyFill="1" applyBorder="1" applyAlignment="1">
      <alignment horizontal="center" vertical="center" wrapText="1"/>
    </xf>
    <xf numFmtId="0" fontId="57" fillId="49" borderId="0" xfId="0" applyFont="1" applyFill="1" applyBorder="1" applyAlignment="1">
      <alignment horizontal="center" vertical="center" wrapText="1"/>
    </xf>
    <xf numFmtId="0" fontId="81" fillId="49" borderId="0" xfId="0" applyFont="1" applyFill="1" applyBorder="1" applyAlignment="1">
      <alignment horizontal="center" vertical="center" wrapText="1"/>
    </xf>
    <xf numFmtId="0" fontId="57" fillId="49" borderId="0" xfId="0" applyFont="1" applyFill="1" applyBorder="1" applyAlignment="1">
      <alignment horizontal="center" vertical="center" wrapText="1"/>
    </xf>
    <xf numFmtId="0" fontId="57" fillId="49" borderId="20" xfId="0" applyFont="1" applyFill="1" applyBorder="1" applyAlignment="1">
      <alignment horizontal="center" vertical="top" wrapText="1"/>
    </xf>
    <xf numFmtId="0" fontId="81" fillId="49" borderId="20" xfId="0" applyFont="1" applyFill="1" applyBorder="1" applyAlignment="1">
      <alignment horizontal="center" vertical="top" wrapText="1"/>
    </xf>
    <xf numFmtId="0" fontId="57" fillId="49" borderId="20" xfId="0" applyFont="1" applyFill="1" applyBorder="1" applyAlignment="1">
      <alignment horizontal="center" vertical="top" wrapText="1"/>
    </xf>
    <xf numFmtId="0" fontId="57" fillId="0" borderId="22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 wrapText="1"/>
    </xf>
    <xf numFmtId="0" fontId="57" fillId="0" borderId="28" xfId="0" applyFont="1" applyFill="1" applyBorder="1" applyAlignment="1">
      <alignment horizontal="center" vertical="center" wrapText="1"/>
    </xf>
    <xf numFmtId="0" fontId="57" fillId="0" borderId="27" xfId="0" applyFont="1" applyFill="1" applyBorder="1" applyAlignment="1">
      <alignment horizontal="center" vertical="center" wrapText="1"/>
    </xf>
    <xf numFmtId="0" fontId="57" fillId="0" borderId="24" xfId="0" applyFont="1" applyFill="1" applyBorder="1" applyAlignment="1">
      <alignment horizontal="center" vertical="center" wrapText="1"/>
    </xf>
    <xf numFmtId="0" fontId="57" fillId="49" borderId="24" xfId="0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 wrapText="1"/>
    </xf>
    <xf numFmtId="3" fontId="57" fillId="49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/>
    </xf>
    <xf numFmtId="3" fontId="57" fillId="0" borderId="21" xfId="0" applyNumberFormat="1" applyFont="1" applyFill="1" applyBorder="1" applyAlignment="1">
      <alignment horizontal="center" vertical="center"/>
    </xf>
    <xf numFmtId="3" fontId="56" fillId="0" borderId="21" xfId="0" applyNumberFormat="1" applyFont="1" applyFill="1" applyBorder="1" applyAlignment="1">
      <alignment horizontal="center" vertical="center"/>
    </xf>
    <xf numFmtId="3" fontId="57" fillId="0" borderId="21" xfId="0" applyNumberFormat="1" applyFont="1" applyFill="1" applyBorder="1" applyAlignment="1">
      <alignment horizontal="center" vertical="center" wrapText="1"/>
    </xf>
    <xf numFmtId="0" fontId="56" fillId="0" borderId="0" xfId="0" applyFont="1" applyFill="1"/>
    <xf numFmtId="0" fontId="56" fillId="0" borderId="0" xfId="0" applyFont="1" applyFill="1" applyAlignment="1">
      <alignment horizontal="left"/>
    </xf>
    <xf numFmtId="0" fontId="56" fillId="0" borderId="0" xfId="0" applyFont="1" applyFill="1" applyAlignment="1">
      <alignment horizontal="left" vertical="top"/>
    </xf>
    <xf numFmtId="49" fontId="57" fillId="49" borderId="22" xfId="106" applyNumberFormat="1" applyFont="1" applyFill="1" applyBorder="1" applyAlignment="1">
      <alignment horizontal="center" vertical="center" wrapText="1"/>
    </xf>
    <xf numFmtId="49" fontId="57" fillId="49" borderId="24" xfId="106" applyNumberFormat="1" applyFont="1" applyFill="1" applyBorder="1" applyAlignment="1">
      <alignment horizontal="center" vertical="center" wrapText="1"/>
    </xf>
    <xf numFmtId="49" fontId="57" fillId="0" borderId="25" xfId="106" applyNumberFormat="1" applyFont="1" applyFill="1" applyBorder="1" applyAlignment="1">
      <alignment horizontal="center" vertical="center" wrapText="1"/>
    </xf>
    <xf numFmtId="49" fontId="57" fillId="0" borderId="34" xfId="106" applyNumberFormat="1" applyFont="1" applyFill="1" applyBorder="1" applyAlignment="1">
      <alignment horizontal="center" vertical="center" wrapText="1"/>
    </xf>
    <xf numFmtId="49" fontId="57" fillId="0" borderId="26" xfId="106" applyNumberFormat="1" applyFont="1" applyFill="1" applyBorder="1" applyAlignment="1">
      <alignment horizontal="center" vertical="center" wrapText="1"/>
    </xf>
    <xf numFmtId="0" fontId="57" fillId="0" borderId="22" xfId="106" applyNumberFormat="1" applyFont="1" applyFill="1" applyBorder="1" applyAlignment="1">
      <alignment horizontal="center" vertical="center" wrapText="1"/>
    </xf>
    <xf numFmtId="0" fontId="57" fillId="0" borderId="24" xfId="106" applyNumberFormat="1" applyFont="1" applyFill="1" applyBorder="1" applyAlignment="1">
      <alignment horizontal="center" vertical="center" wrapText="1"/>
    </xf>
    <xf numFmtId="49" fontId="57" fillId="0" borderId="22" xfId="106" applyNumberFormat="1" applyFont="1" applyFill="1" applyBorder="1" applyAlignment="1">
      <alignment horizontal="center" vertical="center" wrapText="1"/>
    </xf>
    <xf numFmtId="49" fontId="57" fillId="0" borderId="23" xfId="106" applyNumberFormat="1" applyFont="1" applyFill="1" applyBorder="1" applyAlignment="1">
      <alignment horizontal="center" vertical="center" wrapText="1"/>
    </xf>
    <xf numFmtId="49" fontId="57" fillId="0" borderId="24" xfId="106" applyNumberFormat="1" applyFont="1" applyFill="1" applyBorder="1" applyAlignment="1">
      <alignment horizontal="center" vertical="center" wrapText="1"/>
    </xf>
    <xf numFmtId="1" fontId="57" fillId="49" borderId="21" xfId="0" applyNumberFormat="1" applyFont="1" applyFill="1" applyBorder="1" applyAlignment="1">
      <alignment horizontal="center" vertical="center" wrapText="1"/>
    </xf>
    <xf numFmtId="1" fontId="56" fillId="49" borderId="21" xfId="0" applyNumberFormat="1" applyFont="1" applyFill="1" applyBorder="1" applyAlignment="1">
      <alignment horizontal="center" vertical="center" wrapText="1"/>
    </xf>
    <xf numFmtId="0" fontId="57" fillId="49" borderId="21" xfId="0" applyNumberFormat="1" applyFont="1" applyFill="1" applyBorder="1" applyAlignment="1">
      <alignment horizontal="center" vertical="center"/>
    </xf>
    <xf numFmtId="0" fontId="65" fillId="49" borderId="20" xfId="0" applyFont="1" applyFill="1" applyBorder="1" applyAlignment="1">
      <alignment horizontal="center" vertical="center" wrapText="1"/>
    </xf>
    <xf numFmtId="0" fontId="65" fillId="0" borderId="21" xfId="0" applyFont="1" applyFill="1" applyBorder="1" applyAlignment="1">
      <alignment horizontal="center" vertical="center" wrapText="1"/>
    </xf>
    <xf numFmtId="0" fontId="65" fillId="0" borderId="21" xfId="0" applyFont="1" applyFill="1" applyBorder="1" applyAlignment="1">
      <alignment horizontal="center" vertical="center"/>
    </xf>
    <xf numFmtId="0" fontId="64" fillId="49" borderId="24" xfId="0" applyNumberFormat="1" applyFont="1" applyFill="1" applyBorder="1" applyAlignment="1">
      <alignment horizontal="center" vertical="center"/>
    </xf>
    <xf numFmtId="0" fontId="64" fillId="50" borderId="24" xfId="0" applyNumberFormat="1" applyFont="1" applyFill="1" applyBorder="1" applyAlignment="1">
      <alignment horizontal="center" vertical="center"/>
    </xf>
    <xf numFmtId="0" fontId="65" fillId="0" borderId="25" xfId="0" applyFont="1" applyFill="1" applyBorder="1" applyAlignment="1">
      <alignment horizontal="center" vertical="center"/>
    </xf>
    <xf numFmtId="0" fontId="65" fillId="0" borderId="26" xfId="0" applyFont="1" applyFill="1" applyBorder="1" applyAlignment="1">
      <alignment horizontal="center" vertical="center"/>
    </xf>
    <xf numFmtId="0" fontId="65" fillId="0" borderId="21" xfId="0" applyNumberFormat="1" applyFont="1" applyFill="1" applyBorder="1" applyAlignment="1">
      <alignment horizontal="center" vertical="center"/>
    </xf>
    <xf numFmtId="0" fontId="65" fillId="0" borderId="21" xfId="0" applyFont="1" applyFill="1" applyBorder="1" applyAlignment="1">
      <alignment horizontal="center" vertical="center"/>
    </xf>
    <xf numFmtId="0" fontId="64" fillId="0" borderId="0" xfId="0" applyFont="1" applyFill="1"/>
    <xf numFmtId="0" fontId="64" fillId="0" borderId="0" xfId="0" applyFont="1" applyFill="1" applyAlignment="1">
      <alignment horizontal="center"/>
    </xf>
    <xf numFmtId="0" fontId="64" fillId="0" borderId="0" xfId="0" applyFont="1"/>
    <xf numFmtId="0" fontId="94" fillId="0" borderId="0" xfId="0" applyFont="1" applyAlignment="1">
      <alignment horizontal="center" wrapText="1"/>
    </xf>
    <xf numFmtId="0" fontId="65" fillId="49" borderId="0" xfId="0" applyFont="1" applyFill="1" applyBorder="1" applyAlignment="1">
      <alignment horizontal="center" vertical="center" wrapText="1"/>
    </xf>
    <xf numFmtId="0" fontId="57" fillId="0" borderId="21" xfId="0" applyNumberFormat="1" applyFont="1" applyFill="1" applyBorder="1" applyAlignment="1">
      <alignment horizontal="center" vertical="center"/>
    </xf>
    <xf numFmtId="0" fontId="56" fillId="49" borderId="21" xfId="0" applyNumberFormat="1" applyFont="1" applyFill="1" applyBorder="1" applyAlignment="1">
      <alignment horizontal="center"/>
    </xf>
    <xf numFmtId="0" fontId="57" fillId="0" borderId="21" xfId="0" applyNumberFormat="1" applyFont="1" applyFill="1" applyBorder="1" applyAlignment="1">
      <alignment horizontal="center"/>
    </xf>
    <xf numFmtId="0" fontId="57" fillId="49" borderId="21" xfId="0" applyNumberFormat="1" applyFont="1" applyFill="1" applyBorder="1" applyAlignment="1">
      <alignment horizontal="center" vertical="center"/>
    </xf>
    <xf numFmtId="3" fontId="56" fillId="0" borderId="21" xfId="0" applyNumberFormat="1" applyFont="1" applyFill="1" applyBorder="1" applyAlignment="1">
      <alignment horizontal="center"/>
    </xf>
    <xf numFmtId="0" fontId="57" fillId="49" borderId="25" xfId="0" applyNumberFormat="1" applyFont="1" applyFill="1" applyBorder="1" applyAlignment="1">
      <alignment horizontal="center" vertical="center"/>
    </xf>
    <xf numFmtId="0" fontId="57" fillId="49" borderId="26" xfId="0" applyNumberFormat="1" applyFont="1" applyFill="1" applyBorder="1" applyAlignment="1">
      <alignment horizontal="center" vertical="center"/>
    </xf>
    <xf numFmtId="0" fontId="56" fillId="0" borderId="0" xfId="0" applyFont="1" applyFill="1" applyBorder="1"/>
    <xf numFmtId="0" fontId="81" fillId="0" borderId="0" xfId="0" applyFont="1" applyFill="1" applyAlignment="1">
      <alignment horizontal="center" wrapText="1"/>
    </xf>
    <xf numFmtId="0" fontId="57" fillId="49" borderId="20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/>
    </xf>
    <xf numFmtId="0" fontId="57" fillId="0" borderId="26" xfId="0" applyFont="1" applyFill="1" applyBorder="1" applyAlignment="1">
      <alignment horizontal="center"/>
    </xf>
    <xf numFmtId="0" fontId="57" fillId="0" borderId="23" xfId="0" applyFont="1" applyFill="1" applyBorder="1" applyAlignment="1">
      <alignment horizontal="center" vertical="center"/>
    </xf>
    <xf numFmtId="49" fontId="57" fillId="0" borderId="21" xfId="0" applyNumberFormat="1" applyFont="1" applyFill="1" applyBorder="1" applyAlignment="1">
      <alignment horizontal="center"/>
    </xf>
    <xf numFmtId="0" fontId="57" fillId="0" borderId="22" xfId="0" applyFont="1" applyFill="1" applyBorder="1" applyAlignment="1">
      <alignment horizontal="center"/>
    </xf>
    <xf numFmtId="0" fontId="56" fillId="49" borderId="40" xfId="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 wrapText="1"/>
    </xf>
    <xf numFmtId="3" fontId="56" fillId="49" borderId="24" xfId="0" applyNumberFormat="1" applyFont="1" applyFill="1" applyBorder="1" applyAlignment="1">
      <alignment horizontal="center" vertical="center" wrapText="1"/>
    </xf>
    <xf numFmtId="3" fontId="56" fillId="0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/>
    </xf>
    <xf numFmtId="0" fontId="56" fillId="49" borderId="24" xfId="0" applyFont="1" applyFill="1" applyBorder="1" applyAlignment="1">
      <alignment vertical="center"/>
    </xf>
    <xf numFmtId="0" fontId="56" fillId="49" borderId="31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left" vertical="center"/>
    </xf>
    <xf numFmtId="0" fontId="56" fillId="0" borderId="31" xfId="0" applyNumberFormat="1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 wrapText="1"/>
    </xf>
    <xf numFmtId="0" fontId="88" fillId="0" borderId="0" xfId="0" applyFont="1"/>
    <xf numFmtId="0" fontId="88" fillId="0" borderId="0" xfId="0" applyFont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57" fillId="0" borderId="44" xfId="0" applyFont="1" applyBorder="1" applyAlignment="1">
      <alignment horizontal="center" vertical="center" wrapText="1"/>
    </xf>
    <xf numFmtId="0" fontId="57" fillId="0" borderId="45" xfId="0" applyFont="1" applyBorder="1" applyAlignment="1">
      <alignment horizontal="center" vertical="center" wrapText="1"/>
    </xf>
    <xf numFmtId="0" fontId="57" fillId="0" borderId="46" xfId="0" applyFont="1" applyBorder="1" applyAlignment="1">
      <alignment horizontal="center" vertical="center" wrapText="1"/>
    </xf>
    <xf numFmtId="0" fontId="57" fillId="0" borderId="47" xfId="0" applyFont="1" applyBorder="1" applyAlignment="1">
      <alignment horizontal="center" vertical="center" wrapText="1"/>
    </xf>
    <xf numFmtId="0" fontId="57" fillId="0" borderId="48" xfId="0" applyFont="1" applyFill="1" applyBorder="1" applyAlignment="1">
      <alignment horizontal="center" vertical="center" wrapText="1"/>
    </xf>
    <xf numFmtId="0" fontId="57" fillId="0" borderId="49" xfId="0" applyFont="1" applyFill="1" applyBorder="1" applyAlignment="1">
      <alignment horizontal="center" vertical="center" wrapText="1"/>
    </xf>
    <xf numFmtId="0" fontId="57" fillId="0" borderId="50" xfId="0" applyFont="1" applyBorder="1" applyAlignment="1">
      <alignment horizontal="center" vertical="center" wrapText="1"/>
    </xf>
    <xf numFmtId="0" fontId="57" fillId="0" borderId="51" xfId="0" applyFont="1" applyBorder="1" applyAlignment="1">
      <alignment horizontal="center" vertical="center" wrapText="1"/>
    </xf>
    <xf numFmtId="0" fontId="57" fillId="0" borderId="23" xfId="0" applyFont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wrapText="1"/>
    </xf>
    <xf numFmtId="0" fontId="57" fillId="0" borderId="52" xfId="0" applyFont="1" applyBorder="1" applyAlignment="1">
      <alignment horizontal="center" vertical="center" wrapText="1"/>
    </xf>
    <xf numFmtId="0" fontId="57" fillId="0" borderId="53" xfId="0" applyFont="1" applyFill="1" applyBorder="1" applyAlignment="1">
      <alignment horizontal="center" vertical="center" wrapText="1"/>
    </xf>
    <xf numFmtId="0" fontId="56" fillId="0" borderId="54" xfId="0" applyFont="1" applyBorder="1" applyAlignment="1">
      <alignment horizontal="center" vertical="center" wrapText="1"/>
    </xf>
    <xf numFmtId="0" fontId="56" fillId="0" borderId="55" xfId="0" applyFont="1" applyBorder="1" applyAlignment="1">
      <alignment horizontal="center" vertical="center" wrapText="1"/>
    </xf>
    <xf numFmtId="0" fontId="56" fillId="0" borderId="56" xfId="0" applyFont="1" applyBorder="1" applyAlignment="1">
      <alignment horizontal="center" vertical="center" wrapText="1"/>
    </xf>
    <xf numFmtId="0" fontId="56" fillId="0" borderId="57" xfId="0" applyFont="1" applyBorder="1" applyAlignment="1">
      <alignment horizontal="center" vertical="center" wrapText="1"/>
    </xf>
    <xf numFmtId="0" fontId="57" fillId="0" borderId="58" xfId="0" applyFont="1" applyFill="1" applyBorder="1" applyAlignment="1">
      <alignment horizontal="center" vertical="center" wrapText="1"/>
    </xf>
    <xf numFmtId="0" fontId="57" fillId="0" borderId="59" xfId="0" applyFont="1" applyFill="1" applyBorder="1" applyAlignment="1">
      <alignment horizontal="center" vertical="center" wrapText="1"/>
    </xf>
    <xf numFmtId="0" fontId="56" fillId="0" borderId="60" xfId="0" applyFont="1" applyBorder="1" applyAlignment="1">
      <alignment horizontal="center"/>
    </xf>
    <xf numFmtId="0" fontId="56" fillId="0" borderId="61" xfId="0" applyFont="1" applyBorder="1"/>
    <xf numFmtId="0" fontId="56" fillId="0" borderId="24" xfId="0" applyNumberFormat="1" applyFont="1" applyBorder="1" applyAlignment="1">
      <alignment horizontal="center"/>
    </xf>
    <xf numFmtId="0" fontId="57" fillId="0" borderId="24" xfId="0" applyNumberFormat="1" applyFont="1" applyBorder="1" applyAlignment="1">
      <alignment horizontal="center"/>
    </xf>
    <xf numFmtId="0" fontId="57" fillId="0" borderId="38" xfId="0" applyNumberFormat="1" applyFont="1" applyBorder="1" applyAlignment="1">
      <alignment horizontal="center"/>
    </xf>
    <xf numFmtId="0" fontId="57" fillId="0" borderId="62" xfId="0" applyNumberFormat="1" applyFont="1" applyBorder="1" applyAlignment="1">
      <alignment horizontal="center"/>
    </xf>
    <xf numFmtId="0" fontId="56" fillId="51" borderId="63" xfId="0" applyFont="1" applyFill="1" applyBorder="1" applyAlignment="1">
      <alignment horizontal="center"/>
    </xf>
    <xf numFmtId="0" fontId="56" fillId="51" borderId="64" xfId="0" applyFont="1" applyFill="1" applyBorder="1"/>
    <xf numFmtId="0" fontId="56" fillId="51" borderId="24" xfId="0" applyNumberFormat="1" applyFont="1" applyFill="1" applyBorder="1" applyAlignment="1">
      <alignment horizontal="center"/>
    </xf>
    <xf numFmtId="0" fontId="57" fillId="51" borderId="24" xfId="0" applyNumberFormat="1" applyFont="1" applyFill="1" applyBorder="1" applyAlignment="1">
      <alignment horizontal="center"/>
    </xf>
    <xf numFmtId="0" fontId="57" fillId="51" borderId="38" xfId="0" applyNumberFormat="1" applyFont="1" applyFill="1" applyBorder="1" applyAlignment="1">
      <alignment horizontal="center"/>
    </xf>
    <xf numFmtId="0" fontId="57" fillId="51" borderId="62" xfId="0" applyNumberFormat="1" applyFont="1" applyFill="1" applyBorder="1" applyAlignment="1">
      <alignment horizontal="center"/>
    </xf>
    <xf numFmtId="0" fontId="56" fillId="0" borderId="63" xfId="0" applyFont="1" applyBorder="1" applyAlignment="1">
      <alignment horizontal="center"/>
    </xf>
    <xf numFmtId="0" fontId="56" fillId="0" borderId="64" xfId="0" applyFont="1" applyBorder="1"/>
    <xf numFmtId="0" fontId="56" fillId="51" borderId="21" xfId="0" applyNumberFormat="1" applyFont="1" applyFill="1" applyBorder="1" applyAlignment="1">
      <alignment horizontal="center" wrapText="1"/>
    </xf>
    <xf numFmtId="0" fontId="57" fillId="51" borderId="65" xfId="0" applyNumberFormat="1" applyFont="1" applyFill="1" applyBorder="1" applyAlignment="1">
      <alignment horizontal="center" wrapText="1"/>
    </xf>
    <xf numFmtId="0" fontId="57" fillId="0" borderId="66" xfId="0" applyFont="1" applyBorder="1"/>
    <xf numFmtId="0" fontId="57" fillId="0" borderId="67" xfId="0" applyFont="1" applyBorder="1"/>
    <xf numFmtId="0" fontId="57" fillId="0" borderId="58" xfId="0" applyFont="1" applyBorder="1" applyAlignment="1">
      <alignment horizontal="center"/>
    </xf>
    <xf numFmtId="0" fontId="57" fillId="0" borderId="58" xfId="0" applyNumberFormat="1" applyFont="1" applyBorder="1" applyAlignment="1">
      <alignment horizontal="center"/>
    </xf>
    <xf numFmtId="0" fontId="57" fillId="0" borderId="68" xfId="0" applyNumberFormat="1" applyFont="1" applyBorder="1" applyAlignment="1">
      <alignment horizontal="center"/>
    </xf>
    <xf numFmtId="0" fontId="96" fillId="0" borderId="0" xfId="0" applyFont="1" applyAlignment="1">
      <alignment horizontal="center" wrapText="1"/>
    </xf>
    <xf numFmtId="0" fontId="57" fillId="0" borderId="36" xfId="0" applyFont="1" applyFill="1" applyBorder="1" applyAlignment="1">
      <alignment horizontal="center" vertical="center" wrapText="1"/>
    </xf>
    <xf numFmtId="0" fontId="57" fillId="0" borderId="69" xfId="0" applyFont="1" applyFill="1" applyBorder="1" applyAlignment="1">
      <alignment horizontal="center" vertical="center" wrapText="1"/>
    </xf>
    <xf numFmtId="0" fontId="57" fillId="0" borderId="70" xfId="0" applyFont="1" applyFill="1" applyBorder="1" applyAlignment="1">
      <alignment horizontal="center" vertical="center" wrapText="1"/>
    </xf>
    <xf numFmtId="3" fontId="56" fillId="49" borderId="39" xfId="0" applyNumberFormat="1" applyFont="1" applyFill="1" applyBorder="1" applyAlignment="1">
      <alignment horizontal="center" vertical="center"/>
    </xf>
    <xf numFmtId="3" fontId="56" fillId="49" borderId="24" xfId="0" applyNumberFormat="1" applyFont="1" applyFill="1" applyBorder="1" applyAlignment="1">
      <alignment horizontal="center" vertical="center"/>
    </xf>
    <xf numFmtId="0" fontId="57" fillId="49" borderId="24" xfId="0" applyNumberFormat="1" applyFont="1" applyFill="1" applyBorder="1" applyAlignment="1">
      <alignment horizontal="center" vertical="center"/>
    </xf>
    <xf numFmtId="0" fontId="56" fillId="49" borderId="71" xfId="0" applyNumberFormat="1" applyFont="1" applyFill="1" applyBorder="1" applyAlignment="1">
      <alignment horizontal="center" vertical="center"/>
    </xf>
    <xf numFmtId="3" fontId="56" fillId="0" borderId="26" xfId="0" applyNumberFormat="1" applyFont="1" applyFill="1" applyBorder="1" applyAlignment="1">
      <alignment horizontal="center" vertical="center"/>
    </xf>
    <xf numFmtId="0" fontId="57" fillId="0" borderId="24" xfId="0" applyNumberFormat="1" applyFont="1" applyFill="1" applyBorder="1" applyAlignment="1">
      <alignment horizontal="center" vertical="center"/>
    </xf>
    <xf numFmtId="3" fontId="56" fillId="49" borderId="26" xfId="0" applyNumberFormat="1" applyFont="1" applyFill="1" applyBorder="1" applyAlignment="1">
      <alignment horizontal="center" vertical="center"/>
    </xf>
    <xf numFmtId="3" fontId="57" fillId="49" borderId="37" xfId="0" applyNumberFormat="1" applyFont="1" applyFill="1" applyBorder="1" applyAlignment="1">
      <alignment horizontal="center" vertical="center"/>
    </xf>
    <xf numFmtId="3" fontId="57" fillId="49" borderId="26" xfId="0" applyNumberFormat="1" applyFont="1" applyFill="1" applyBorder="1" applyAlignment="1">
      <alignment horizontal="center" vertical="center"/>
    </xf>
    <xf numFmtId="0" fontId="58" fillId="49" borderId="0" xfId="0" applyFont="1" applyFill="1" applyBorder="1" applyAlignment="1">
      <alignment horizontal="center" vertical="center" wrapText="1"/>
    </xf>
    <xf numFmtId="0" fontId="58" fillId="49" borderId="20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55" fillId="0" borderId="21" xfId="0" applyNumberFormat="1" applyFont="1" applyFill="1" applyBorder="1" applyAlignment="1">
      <alignment horizontal="center" vertical="center"/>
    </xf>
    <xf numFmtId="0" fontId="55" fillId="0" borderId="22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 wrapText="1"/>
    </xf>
    <xf numFmtId="0" fontId="55" fillId="0" borderId="23" xfId="0" applyNumberFormat="1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/>
    </xf>
    <xf numFmtId="0" fontId="55" fillId="0" borderId="28" xfId="0" applyNumberFormat="1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7" fillId="49" borderId="24" xfId="0" applyFont="1" applyFill="1" applyBorder="1" applyAlignment="1">
      <alignment horizontal="center" vertical="top"/>
    </xf>
    <xf numFmtId="0" fontId="56" fillId="49" borderId="21" xfId="0" applyNumberFormat="1" applyFont="1" applyFill="1" applyBorder="1" applyAlignment="1">
      <alignment horizontal="center" vertical="top" wrapText="1"/>
    </xf>
    <xf numFmtId="0" fontId="56" fillId="49" borderId="24" xfId="0" applyFont="1" applyFill="1" applyBorder="1" applyAlignment="1">
      <alignment horizontal="center" vertical="top"/>
    </xf>
    <xf numFmtId="0" fontId="57" fillId="0" borderId="24" xfId="0" applyFont="1" applyFill="1" applyBorder="1" applyAlignment="1">
      <alignment horizontal="center" vertical="top"/>
    </xf>
    <xf numFmtId="0" fontId="56" fillId="0" borderId="21" xfId="0" applyNumberFormat="1" applyFont="1" applyFill="1" applyBorder="1" applyAlignment="1">
      <alignment horizontal="center" vertical="top" wrapText="1"/>
    </xf>
    <xf numFmtId="0" fontId="56" fillId="0" borderId="21" xfId="0" applyFont="1" applyFill="1" applyBorder="1" applyAlignment="1">
      <alignment horizontal="center" vertical="top"/>
    </xf>
    <xf numFmtId="0" fontId="56" fillId="49" borderId="21" xfId="0" applyFont="1" applyFill="1" applyBorder="1" applyAlignment="1">
      <alignment horizontal="center" vertical="top"/>
    </xf>
    <xf numFmtId="0" fontId="72" fillId="0" borderId="34" xfId="0" applyFont="1" applyFill="1" applyBorder="1" applyAlignment="1">
      <alignment horizontal="center" vertical="center" wrapText="1"/>
    </xf>
    <xf numFmtId="0" fontId="72" fillId="0" borderId="73" xfId="0" applyFont="1" applyFill="1" applyBorder="1" applyAlignment="1">
      <alignment horizontal="center" vertical="center" wrapText="1"/>
    </xf>
    <xf numFmtId="0" fontId="72" fillId="0" borderId="22" xfId="0" applyFont="1" applyFill="1" applyBorder="1" applyAlignment="1">
      <alignment horizontal="center" vertical="center" wrapText="1"/>
    </xf>
    <xf numFmtId="0" fontId="72" fillId="0" borderId="24" xfId="0" applyFont="1" applyFill="1" applyBorder="1" applyAlignment="1">
      <alignment horizontal="center" vertical="center" wrapText="1"/>
    </xf>
    <xf numFmtId="0" fontId="65" fillId="0" borderId="22" xfId="0" applyFont="1" applyFill="1" applyBorder="1" applyAlignment="1">
      <alignment horizontal="center" vertical="center" wrapText="1"/>
    </xf>
    <xf numFmtId="0" fontId="65" fillId="0" borderId="23" xfId="0" applyFont="1" applyFill="1" applyBorder="1" applyAlignment="1">
      <alignment horizontal="center" vertical="center" wrapText="1"/>
    </xf>
    <xf numFmtId="0" fontId="65" fillId="0" borderId="27" xfId="0" applyFont="1" applyFill="1" applyBorder="1" applyAlignment="1">
      <alignment horizontal="center" vertical="center" wrapText="1"/>
    </xf>
    <xf numFmtId="0" fontId="65" fillId="0" borderId="28" xfId="0" applyFont="1" applyFill="1" applyBorder="1" applyAlignment="1">
      <alignment horizontal="center" vertical="center" wrapText="1"/>
    </xf>
    <xf numFmtId="1" fontId="64" fillId="49" borderId="24" xfId="0" applyNumberFormat="1" applyFont="1" applyFill="1" applyBorder="1" applyAlignment="1">
      <alignment horizontal="center" vertical="center"/>
    </xf>
    <xf numFmtId="1" fontId="64" fillId="0" borderId="21" xfId="0" applyNumberFormat="1" applyFont="1" applyFill="1" applyBorder="1" applyAlignment="1">
      <alignment horizontal="center" vertical="center"/>
    </xf>
    <xf numFmtId="1" fontId="64" fillId="49" borderId="21" xfId="0" applyNumberFormat="1" applyFont="1" applyFill="1" applyBorder="1" applyAlignment="1">
      <alignment horizontal="center" vertical="center"/>
    </xf>
    <xf numFmtId="0" fontId="65" fillId="49" borderId="25" xfId="0" applyFont="1" applyFill="1" applyBorder="1" applyAlignment="1">
      <alignment horizontal="center" vertical="center"/>
    </xf>
    <xf numFmtId="0" fontId="65" fillId="49" borderId="26" xfId="0" applyFont="1" applyFill="1" applyBorder="1" applyAlignment="1">
      <alignment horizontal="center" vertical="center"/>
    </xf>
    <xf numFmtId="1" fontId="65" fillId="49" borderId="21" xfId="0" applyNumberFormat="1" applyFont="1" applyFill="1" applyBorder="1" applyAlignment="1">
      <alignment horizontal="center" vertical="center"/>
    </xf>
    <xf numFmtId="0" fontId="34" fillId="0" borderId="0" xfId="0" applyFont="1" applyFill="1"/>
    <xf numFmtId="0" fontId="34" fillId="0" borderId="0" xfId="0" applyFont="1" applyFill="1" applyAlignment="1">
      <alignment horizontal="center" wrapText="1"/>
    </xf>
    <xf numFmtId="0" fontId="65" fillId="0" borderId="0" xfId="0" applyFont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57" fillId="49" borderId="32" xfId="0" applyFont="1" applyFill="1" applyBorder="1" applyAlignment="1">
      <alignment horizontal="center" vertical="center" wrapText="1"/>
    </xf>
    <xf numFmtId="0" fontId="57" fillId="49" borderId="33" xfId="0" applyFont="1" applyFill="1" applyBorder="1" applyAlignment="1">
      <alignment horizontal="center" vertical="center" wrapText="1"/>
    </xf>
    <xf numFmtId="0" fontId="57" fillId="49" borderId="29" xfId="0" applyFont="1" applyFill="1" applyBorder="1" applyAlignment="1">
      <alignment horizontal="center" vertical="center" wrapText="1"/>
    </xf>
    <xf numFmtId="0" fontId="57" fillId="49" borderId="22" xfId="0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 wrapText="1"/>
    </xf>
    <xf numFmtId="0" fontId="57" fillId="49" borderId="22" xfId="0" applyFont="1" applyFill="1" applyBorder="1" applyAlignment="1">
      <alignment horizontal="center" vertical="center"/>
    </xf>
    <xf numFmtId="0" fontId="57" fillId="49" borderId="24" xfId="0" applyFont="1" applyFill="1" applyBorder="1" applyAlignment="1">
      <alignment horizontal="center" vertical="center" wrapText="1"/>
    </xf>
    <xf numFmtId="0" fontId="56" fillId="0" borderId="24" xfId="0" applyFont="1" applyBorder="1" applyAlignment="1">
      <alignment horizontal="center" vertical="center"/>
    </xf>
    <xf numFmtId="0" fontId="56" fillId="0" borderId="24" xfId="0" applyFont="1" applyBorder="1" applyAlignment="1">
      <alignment vertical="center"/>
    </xf>
    <xf numFmtId="0" fontId="57" fillId="0" borderId="21" xfId="0" applyNumberFormat="1" applyFont="1" applyFill="1" applyBorder="1" applyAlignment="1" applyProtection="1">
      <alignment horizontal="center"/>
    </xf>
    <xf numFmtId="0" fontId="56" fillId="0" borderId="21" xfId="0" applyNumberFormat="1" applyFont="1" applyFill="1" applyBorder="1" applyAlignment="1" applyProtection="1">
      <alignment horizontal="center"/>
    </xf>
    <xf numFmtId="0" fontId="57" fillId="49" borderId="21" xfId="0" applyNumberFormat="1" applyFont="1" applyFill="1" applyBorder="1" applyAlignment="1" applyProtection="1">
      <alignment horizontal="center"/>
    </xf>
    <xf numFmtId="0" fontId="56" fillId="49" borderId="21" xfId="0" applyNumberFormat="1" applyFont="1" applyFill="1" applyBorder="1" applyAlignment="1" applyProtection="1">
      <alignment horizontal="center"/>
    </xf>
    <xf numFmtId="0" fontId="57" fillId="0" borderId="21" xfId="0" applyFont="1" applyBorder="1" applyAlignment="1">
      <alignment horizontal="center" vertical="center"/>
    </xf>
    <xf numFmtId="0" fontId="57" fillId="0" borderId="31" xfId="0" applyNumberFormat="1" applyFont="1" applyFill="1" applyBorder="1" applyAlignment="1">
      <alignment horizontal="center" vertical="center" wrapText="1"/>
    </xf>
    <xf numFmtId="0" fontId="80" fillId="49" borderId="20" xfId="0" applyFont="1" applyFill="1" applyBorder="1" applyAlignment="1">
      <alignment horizontal="center" vertical="center" wrapText="1"/>
    </xf>
    <xf numFmtId="0" fontId="81" fillId="0" borderId="0" xfId="106" applyFont="1" applyFill="1" applyAlignment="1">
      <alignment horizontal="center" wrapText="1"/>
    </xf>
    <xf numFmtId="0" fontId="49" fillId="49" borderId="20" xfId="0" applyFont="1" applyFill="1" applyBorder="1" applyAlignment="1">
      <alignment horizontal="center" vertical="top" wrapText="1"/>
    </xf>
    <xf numFmtId="0" fontId="49" fillId="0" borderId="22" xfId="0" applyNumberFormat="1" applyFont="1" applyFill="1" applyBorder="1" applyAlignment="1">
      <alignment horizontal="center" vertical="top" wrapText="1"/>
    </xf>
    <xf numFmtId="0" fontId="49" fillId="0" borderId="21" xfId="0" applyFont="1" applyFill="1" applyBorder="1" applyAlignment="1">
      <alignment horizontal="center" vertical="top" wrapText="1"/>
    </xf>
    <xf numFmtId="0" fontId="49" fillId="0" borderId="21" xfId="0" applyNumberFormat="1" applyFont="1" applyFill="1" applyBorder="1" applyAlignment="1">
      <alignment horizontal="center" vertical="top" wrapText="1"/>
    </xf>
    <xf numFmtId="0" fontId="49" fillId="0" borderId="23" xfId="0" applyNumberFormat="1" applyFont="1" applyFill="1" applyBorder="1" applyAlignment="1">
      <alignment horizontal="center" vertical="top" wrapText="1"/>
    </xf>
    <xf numFmtId="0" fontId="49" fillId="0" borderId="24" xfId="0" applyNumberFormat="1" applyFont="1" applyFill="1" applyBorder="1" applyAlignment="1">
      <alignment horizontal="center" vertical="top" wrapText="1"/>
    </xf>
    <xf numFmtId="49" fontId="49" fillId="0" borderId="21" xfId="0" applyNumberFormat="1" applyFont="1" applyFill="1" applyBorder="1" applyAlignment="1">
      <alignment horizontal="center" vertical="top" wrapText="1"/>
    </xf>
    <xf numFmtId="0" fontId="55" fillId="49" borderId="21" xfId="0" applyNumberFormat="1" applyFont="1" applyFill="1" applyBorder="1" applyAlignment="1">
      <alignment horizontal="left" vertical="top" wrapText="1"/>
    </xf>
    <xf numFmtId="0" fontId="55" fillId="49" borderId="21" xfId="0" applyFont="1" applyFill="1" applyBorder="1" applyAlignment="1">
      <alignment vertical="top" wrapText="1"/>
    </xf>
    <xf numFmtId="0" fontId="55" fillId="0" borderId="21" xfId="0" applyNumberFormat="1" applyFont="1" applyFill="1" applyBorder="1" applyAlignment="1">
      <alignment horizontal="left" vertical="top" wrapText="1"/>
    </xf>
    <xf numFmtId="0" fontId="55" fillId="0" borderId="21" xfId="0" applyFont="1" applyFill="1" applyBorder="1" applyAlignment="1">
      <alignment vertical="top" wrapText="1"/>
    </xf>
    <xf numFmtId="0" fontId="49" fillId="49" borderId="25" xfId="0" applyFont="1" applyFill="1" applyBorder="1" applyAlignment="1">
      <alignment horizontal="center" vertical="top" wrapText="1"/>
    </xf>
    <xf numFmtId="0" fontId="49" fillId="49" borderId="26" xfId="0" applyFont="1" applyFill="1" applyBorder="1" applyAlignment="1">
      <alignment horizontal="center" vertical="top" wrapText="1"/>
    </xf>
    <xf numFmtId="0" fontId="57" fillId="49" borderId="21" xfId="0" applyNumberFormat="1" applyFont="1" applyFill="1" applyBorder="1" applyAlignment="1">
      <alignment horizontal="center" vertical="top" wrapText="1"/>
    </xf>
    <xf numFmtId="0" fontId="55" fillId="0" borderId="0" xfId="0" applyNumberFormat="1" applyFont="1" applyFill="1" applyAlignment="1">
      <alignment horizontal="left" vertical="top" wrapText="1"/>
    </xf>
    <xf numFmtId="0" fontId="55" fillId="0" borderId="0" xfId="0" applyFont="1" applyFill="1" applyAlignment="1">
      <alignment vertical="top" wrapText="1"/>
    </xf>
    <xf numFmtId="0" fontId="55" fillId="0" borderId="0" xfId="0" applyNumberFormat="1" applyFont="1" applyFill="1" applyAlignment="1">
      <alignment vertical="top" wrapText="1"/>
    </xf>
    <xf numFmtId="0" fontId="55" fillId="0" borderId="0" xfId="0" applyNumberFormat="1" applyFont="1" applyFill="1" applyAlignment="1">
      <alignment horizontal="center" vertical="top" wrapText="1"/>
    </xf>
    <xf numFmtId="0" fontId="59" fillId="0" borderId="0" xfId="0" applyNumberFormat="1" applyFont="1" applyFill="1" applyAlignment="1">
      <alignment horizontal="center" vertical="top" wrapText="1"/>
    </xf>
    <xf numFmtId="0" fontId="47" fillId="0" borderId="0" xfId="0" applyFont="1" applyAlignment="1">
      <alignment horizontal="center" vertical="center" wrapText="1"/>
    </xf>
    <xf numFmtId="0" fontId="48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49" fontId="49" fillId="0" borderId="20" xfId="0" applyNumberFormat="1" applyFont="1" applyBorder="1" applyAlignment="1">
      <alignment horizontal="center"/>
    </xf>
    <xf numFmtId="0" fontId="50" fillId="0" borderId="21" xfId="0" applyNumberFormat="1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21" xfId="0" applyNumberFormat="1" applyFont="1" applyBorder="1" applyAlignment="1">
      <alignment horizontal="center" vertical="center" wrapText="1"/>
    </xf>
    <xf numFmtId="49" fontId="51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52" fillId="0" borderId="21" xfId="0" applyFont="1" applyBorder="1"/>
    <xf numFmtId="0" fontId="52" fillId="0" borderId="21" xfId="0" applyNumberFormat="1" applyFont="1" applyBorder="1" applyAlignment="1">
      <alignment horizontal="center" vertical="center"/>
    </xf>
    <xf numFmtId="0" fontId="2" fillId="47" borderId="21" xfId="0" applyFont="1" applyFill="1" applyBorder="1" applyAlignment="1">
      <alignment horizontal="center"/>
    </xf>
    <xf numFmtId="0" fontId="52" fillId="47" borderId="21" xfId="0" applyFont="1" applyFill="1" applyBorder="1"/>
    <xf numFmtId="0" fontId="52" fillId="47" borderId="21" xfId="0" applyNumberFormat="1" applyFont="1" applyFill="1" applyBorder="1" applyAlignment="1">
      <alignment horizontal="center" vertical="center"/>
    </xf>
    <xf numFmtId="0" fontId="54" fillId="0" borderId="21" xfId="0" applyFont="1" applyBorder="1"/>
    <xf numFmtId="0" fontId="54" fillId="0" borderId="21" xfId="0" applyNumberFormat="1" applyFont="1" applyBorder="1" applyAlignment="1">
      <alignment horizontal="center"/>
    </xf>
    <xf numFmtId="0" fontId="54" fillId="48" borderId="21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Fill="1"/>
    <xf numFmtId="0" fontId="2" fillId="0" borderId="0" xfId="0" applyNumberFormat="1" applyFont="1" applyFill="1"/>
    <xf numFmtId="0" fontId="97" fillId="0" borderId="0" xfId="0" applyNumberFormat="1" applyFont="1" applyAlignment="1">
      <alignment horizontal="center" wrapText="1"/>
    </xf>
    <xf numFmtId="0" fontId="63" fillId="49" borderId="20" xfId="0" applyFont="1" applyFill="1" applyBorder="1" applyAlignment="1">
      <alignment horizontal="center" vertical="top" wrapText="1"/>
    </xf>
    <xf numFmtId="0" fontId="65" fillId="0" borderId="25" xfId="0" applyFont="1" applyFill="1" applyBorder="1" applyAlignment="1">
      <alignment horizontal="center" vertical="top" wrapText="1"/>
    </xf>
    <xf numFmtId="0" fontId="65" fillId="0" borderId="26" xfId="0" applyFont="1" applyFill="1" applyBorder="1" applyAlignment="1">
      <alignment horizontal="center" vertical="top" wrapText="1"/>
    </xf>
    <xf numFmtId="0" fontId="65" fillId="0" borderId="21" xfId="0" applyFont="1" applyBorder="1" applyAlignment="1">
      <alignment horizontal="center" vertical="top" wrapText="1"/>
    </xf>
    <xf numFmtId="0" fontId="64" fillId="49" borderId="24" xfId="0" applyFont="1" applyFill="1" applyBorder="1" applyAlignment="1">
      <alignment horizontal="center" vertical="top"/>
    </xf>
    <xf numFmtId="0" fontId="64" fillId="49" borderId="24" xfId="0" applyFont="1" applyFill="1" applyBorder="1" applyAlignment="1">
      <alignment vertical="top"/>
    </xf>
    <xf numFmtId="0" fontId="64" fillId="49" borderId="24" xfId="0" applyNumberFormat="1" applyFont="1" applyFill="1" applyBorder="1" applyAlignment="1">
      <alignment horizontal="center" vertical="top" wrapText="1"/>
    </xf>
    <xf numFmtId="0" fontId="64" fillId="0" borderId="21" xfId="0" applyFont="1" applyFill="1" applyBorder="1" applyAlignment="1">
      <alignment horizontal="center" vertical="top"/>
    </xf>
    <xf numFmtId="0" fontId="64" fillId="0" borderId="21" xfId="0" applyFont="1" applyFill="1" applyBorder="1" applyAlignment="1">
      <alignment vertical="top"/>
    </xf>
    <xf numFmtId="0" fontId="64" fillId="0" borderId="24" xfId="0" applyNumberFormat="1" applyFont="1" applyBorder="1" applyAlignment="1">
      <alignment horizontal="center" vertical="top" wrapText="1"/>
    </xf>
    <xf numFmtId="0" fontId="65" fillId="49" borderId="25" xfId="0" applyFont="1" applyFill="1" applyBorder="1" applyAlignment="1">
      <alignment horizontal="center" vertical="top"/>
    </xf>
    <xf numFmtId="0" fontId="65" fillId="49" borderId="26" xfId="0" applyFont="1" applyFill="1" applyBorder="1" applyAlignment="1">
      <alignment horizontal="center" vertical="top"/>
    </xf>
    <xf numFmtId="0" fontId="65" fillId="49" borderId="24" xfId="0" applyNumberFormat="1" applyFont="1" applyFill="1" applyBorder="1" applyAlignment="1">
      <alignment horizontal="center" vertical="top" wrapText="1"/>
    </xf>
    <xf numFmtId="0" fontId="64" fillId="0" borderId="0" xfId="0" applyFont="1" applyAlignment="1">
      <alignment vertical="top"/>
    </xf>
    <xf numFmtId="0" fontId="64" fillId="0" borderId="0" xfId="0" applyFont="1" applyAlignment="1">
      <alignment horizontal="right" vertical="top" wrapText="1"/>
    </xf>
    <xf numFmtId="0" fontId="65" fillId="0" borderId="22" xfId="0" applyFont="1" applyBorder="1" applyAlignment="1">
      <alignment horizontal="center" vertical="top" wrapText="1"/>
    </xf>
    <xf numFmtId="0" fontId="65" fillId="0" borderId="24" xfId="0" applyFont="1" applyBorder="1" applyAlignment="1">
      <alignment horizontal="center" vertical="top" wrapText="1"/>
    </xf>
    <xf numFmtId="0" fontId="94" fillId="0" borderId="0" xfId="0" applyFont="1" applyAlignment="1">
      <alignment horizontal="center" vertical="top" wrapText="1"/>
    </xf>
    <xf numFmtId="0" fontId="76" fillId="0" borderId="0" xfId="0" applyFont="1" applyAlignment="1">
      <alignment wrapText="1"/>
    </xf>
    <xf numFmtId="0" fontId="98" fillId="49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85" fillId="0" borderId="0" xfId="0" applyFont="1" applyFill="1" applyAlignment="1">
      <alignment horizontal="left" vertical="center" wrapText="1"/>
    </xf>
    <xf numFmtId="0" fontId="0" fillId="0" borderId="41" xfId="0" applyBorder="1" applyAlignment="1">
      <alignment horizontal="left"/>
    </xf>
    <xf numFmtId="0" fontId="86" fillId="0" borderId="31" xfId="0" applyFont="1" applyFill="1" applyBorder="1" applyAlignment="1">
      <alignment horizontal="center" vertical="center"/>
    </xf>
    <xf numFmtId="0" fontId="86" fillId="0" borderId="42" xfId="0" applyFont="1" applyFill="1" applyBorder="1" applyAlignment="1">
      <alignment horizontal="center" vertical="center"/>
    </xf>
    <xf numFmtId="0" fontId="86" fillId="0" borderId="31" xfId="0" applyFont="1" applyFill="1" applyBorder="1" applyAlignment="1">
      <alignment horizontal="center" vertical="center"/>
    </xf>
    <xf numFmtId="0" fontId="86" fillId="0" borderId="31" xfId="0" applyFont="1" applyFill="1" applyBorder="1" applyAlignment="1">
      <alignment horizontal="center" vertical="center" wrapText="1"/>
    </xf>
    <xf numFmtId="0" fontId="86" fillId="0" borderId="31" xfId="0" applyFont="1" applyFill="1" applyBorder="1" applyAlignment="1">
      <alignment horizontal="center" vertical="center" wrapText="1"/>
    </xf>
    <xf numFmtId="0" fontId="86" fillId="0" borderId="42" xfId="0" applyFont="1" applyFill="1" applyBorder="1" applyAlignment="1">
      <alignment horizontal="center" vertical="center" wrapText="1"/>
    </xf>
    <xf numFmtId="0" fontId="87" fillId="0" borderId="31" xfId="0" applyFont="1" applyFill="1" applyBorder="1" applyAlignment="1">
      <alignment horizontal="left" vertical="center" wrapText="1"/>
    </xf>
    <xf numFmtId="0" fontId="87" fillId="0" borderId="42" xfId="0" applyFont="1" applyFill="1" applyBorder="1" applyAlignment="1">
      <alignment horizontal="left" vertical="center" wrapText="1"/>
    </xf>
    <xf numFmtId="0" fontId="87" fillId="0" borderId="31" xfId="0" applyFont="1" applyFill="1" applyBorder="1" applyAlignment="1">
      <alignment horizontal="center" vertical="center" wrapText="1"/>
    </xf>
    <xf numFmtId="4" fontId="87" fillId="0" borderId="31" xfId="0" applyNumberFormat="1" applyFont="1" applyFill="1" applyBorder="1" applyAlignment="1">
      <alignment horizontal="center" vertical="center"/>
    </xf>
    <xf numFmtId="4" fontId="87" fillId="0" borderId="31" xfId="0" applyNumberFormat="1" applyFont="1" applyFill="1" applyBorder="1" applyAlignment="1">
      <alignment horizontal="center" vertical="center"/>
    </xf>
    <xf numFmtId="4" fontId="87" fillId="0" borderId="42" xfId="0" applyNumberFormat="1" applyFont="1" applyFill="1" applyBorder="1" applyAlignment="1">
      <alignment horizontal="center" vertical="center"/>
    </xf>
    <xf numFmtId="49" fontId="57" fillId="0" borderId="27" xfId="0" applyNumberFormat="1" applyFont="1" applyFill="1" applyBorder="1" applyAlignment="1">
      <alignment horizontal="center" vertical="center" wrapText="1"/>
    </xf>
    <xf numFmtId="3" fontId="57" fillId="0" borderId="27" xfId="0" applyNumberFormat="1" applyFont="1" applyFill="1" applyBorder="1" applyAlignment="1">
      <alignment horizontal="center" vertical="center" wrapText="1"/>
    </xf>
    <xf numFmtId="0" fontId="56" fillId="49" borderId="61" xfId="0" applyFont="1" applyFill="1" applyBorder="1" applyAlignment="1">
      <alignment horizontal="center" vertical="center"/>
    </xf>
    <xf numFmtId="0" fontId="56" fillId="0" borderId="64" xfId="0" applyFont="1" applyFill="1" applyBorder="1" applyAlignment="1">
      <alignment horizontal="center" vertical="center"/>
    </xf>
    <xf numFmtId="0" fontId="56" fillId="49" borderId="64" xfId="0" applyFont="1" applyFill="1" applyBorder="1" applyAlignment="1">
      <alignment horizontal="center" vertical="center"/>
    </xf>
    <xf numFmtId="0" fontId="56" fillId="0" borderId="72" xfId="0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vertical="center"/>
    </xf>
    <xf numFmtId="0" fontId="56" fillId="0" borderId="22" xfId="0" applyFont="1" applyFill="1" applyBorder="1" applyAlignment="1">
      <alignment horizontal="center" vertical="center"/>
    </xf>
  </cellXfs>
  <cellStyles count="157">
    <cellStyle name="20% - Акцент1 2" xfId="9"/>
    <cellStyle name="20% - Акцент1 2 2" xfId="10"/>
    <cellStyle name="20% - Акцент1 2 3" xfId="107"/>
    <cellStyle name="20% - Акцент2 2" xfId="11"/>
    <cellStyle name="20% - Акцент2 2 2" xfId="12"/>
    <cellStyle name="20% - Акцент2 2 3" xfId="108"/>
    <cellStyle name="20% - Акцент3 2" xfId="13"/>
    <cellStyle name="20% - Акцент3 2 2" xfId="14"/>
    <cellStyle name="20% - Акцент3 2 3" xfId="109"/>
    <cellStyle name="20% - Акцент4 2" xfId="15"/>
    <cellStyle name="20% - Акцент4 2 2" xfId="16"/>
    <cellStyle name="20% - Акцент4 2 3" xfId="110"/>
    <cellStyle name="20% - Акцент5 2" xfId="17"/>
    <cellStyle name="20% - Акцент5 2 2" xfId="18"/>
    <cellStyle name="20% - Акцент5 2 3" xfId="111"/>
    <cellStyle name="20% - Акцент6 2" xfId="19"/>
    <cellStyle name="20% - Акцент6 2 2" xfId="20"/>
    <cellStyle name="20% - Акцент6 2 3" xfId="112"/>
    <cellStyle name="40% - Акцент1 2" xfId="21"/>
    <cellStyle name="40% - Акцент1 2 2" xfId="22"/>
    <cellStyle name="40% - Акцент1 2 3" xfId="113"/>
    <cellStyle name="40% - Акцент2 2" xfId="23"/>
    <cellStyle name="40% - Акцент2 2 2" xfId="24"/>
    <cellStyle name="40% - Акцент2 2 3" xfId="114"/>
    <cellStyle name="40% - Акцент3 2" xfId="25"/>
    <cellStyle name="40% - Акцент3 2 2" xfId="26"/>
    <cellStyle name="40% - Акцент3 2 3" xfId="115"/>
    <cellStyle name="40% - Акцент4 2" xfId="27"/>
    <cellStyle name="40% - Акцент4 2 2" xfId="28"/>
    <cellStyle name="40% - Акцент4 2 3" xfId="116"/>
    <cellStyle name="40% - Акцент5 2" xfId="29"/>
    <cellStyle name="40% - Акцент5 2 2" xfId="30"/>
    <cellStyle name="40% - Акцент5 2 3" xfId="117"/>
    <cellStyle name="40% - Акцент6 2" xfId="31"/>
    <cellStyle name="40% - Акцент6 2 2" xfId="32"/>
    <cellStyle name="40% - Акцент6 2 3" xfId="118"/>
    <cellStyle name="60% - Акцент1 2" xfId="33"/>
    <cellStyle name="60% - Акцент1 2 2" xfId="34"/>
    <cellStyle name="60% - Акцент1 2 3" xfId="119"/>
    <cellStyle name="60% - Акцент2 2" xfId="35"/>
    <cellStyle name="60% - Акцент2 2 2" xfId="36"/>
    <cellStyle name="60% - Акцент2 2 3" xfId="120"/>
    <cellStyle name="60% - Акцент3 2" xfId="37"/>
    <cellStyle name="60% - Акцент3 2 2" xfId="38"/>
    <cellStyle name="60% - Акцент3 2 3" xfId="121"/>
    <cellStyle name="60% - Акцент4 2" xfId="39"/>
    <cellStyle name="60% - Акцент4 2 2" xfId="40"/>
    <cellStyle name="60% - Акцент4 2 3" xfId="122"/>
    <cellStyle name="60% - Акцент5 2" xfId="41"/>
    <cellStyle name="60% - Акцент5 2 2" xfId="42"/>
    <cellStyle name="60% - Акцент5 2 3" xfId="123"/>
    <cellStyle name="60% - Акцент6 2" xfId="43"/>
    <cellStyle name="60% - Акцент6 2 2" xfId="44"/>
    <cellStyle name="60% - Акцент6 2 3" xfId="124"/>
    <cellStyle name="Comma" xfId="2"/>
    <cellStyle name="Comma [0]" xfId="3"/>
    <cellStyle name="Currency" xfId="4"/>
    <cellStyle name="Currency [0]" xfId="5"/>
    <cellStyle name="Heading" xfId="45"/>
    <cellStyle name="Heading1" xfId="46"/>
    <cellStyle name="Normal" xfId="6"/>
    <cellStyle name="Percent" xfId="7"/>
    <cellStyle name="Result" xfId="47"/>
    <cellStyle name="Result2" xfId="48"/>
    <cellStyle name="Акцент1 2" xfId="49"/>
    <cellStyle name="Акцент1 2 2" xfId="50"/>
    <cellStyle name="Акцент1 2 3" xfId="125"/>
    <cellStyle name="Акцент2 2" xfId="51"/>
    <cellStyle name="Акцент2 2 2" xfId="52"/>
    <cellStyle name="Акцент2 2 3" xfId="126"/>
    <cellStyle name="Акцент3 2" xfId="53"/>
    <cellStyle name="Акцент3 2 2" xfId="54"/>
    <cellStyle name="Акцент3 2 3" xfId="127"/>
    <cellStyle name="Акцент4 2" xfId="55"/>
    <cellStyle name="Акцент4 2 2" xfId="56"/>
    <cellStyle name="Акцент4 2 3" xfId="128"/>
    <cellStyle name="Акцент5 2" xfId="57"/>
    <cellStyle name="Акцент5 2 2" xfId="58"/>
    <cellStyle name="Акцент5 2 3" xfId="129"/>
    <cellStyle name="Акцент6 2" xfId="59"/>
    <cellStyle name="Акцент6 2 2" xfId="60"/>
    <cellStyle name="Акцент6 2 3" xfId="130"/>
    <cellStyle name="Ввод  2" xfId="61"/>
    <cellStyle name="Ввод  2 2" xfId="62"/>
    <cellStyle name="Ввод  2 3" xfId="131"/>
    <cellStyle name="Вывод 2" xfId="63"/>
    <cellStyle name="Вывод 2 2" xfId="64"/>
    <cellStyle name="Вывод 2 3" xfId="132"/>
    <cellStyle name="Вычисление 2" xfId="65"/>
    <cellStyle name="Вычисление 2 2" xfId="66"/>
    <cellStyle name="Вычисление 2 3" xfId="133"/>
    <cellStyle name="Заголовок 1 2" xfId="67"/>
    <cellStyle name="Заголовок 1 2 2" xfId="68"/>
    <cellStyle name="Заголовок 1 2 3" xfId="134"/>
    <cellStyle name="Заголовок 2 2" xfId="69"/>
    <cellStyle name="Заголовок 2 2 2" xfId="70"/>
    <cellStyle name="Заголовок 2 2 3" xfId="135"/>
    <cellStyle name="Заголовок 3 2" xfId="71"/>
    <cellStyle name="Заголовок 3 2 2" xfId="72"/>
    <cellStyle name="Заголовок 3 2 3" xfId="136"/>
    <cellStyle name="Заголовок 4 2" xfId="73"/>
    <cellStyle name="Заголовок 4 2 2" xfId="74"/>
    <cellStyle name="Заголовок 4 2 3" xfId="137"/>
    <cellStyle name="Итог 2" xfId="75"/>
    <cellStyle name="Итог 2 2" xfId="76"/>
    <cellStyle name="Итог 2 3" xfId="138"/>
    <cellStyle name="Контрольная ячейка 2" xfId="77"/>
    <cellStyle name="Контрольная ячейка 2 2" xfId="78"/>
    <cellStyle name="Контрольная ячейка 2 3" xfId="139"/>
    <cellStyle name="Название 2" xfId="79"/>
    <cellStyle name="Название 2 2" xfId="80"/>
    <cellStyle name="Название 2 3" xfId="140"/>
    <cellStyle name="Название 3" xfId="81"/>
    <cellStyle name="Нейтральный 2" xfId="82"/>
    <cellStyle name="Нейтральный 2 2" xfId="83"/>
    <cellStyle name="Нейтральный 2 3" xfId="141"/>
    <cellStyle name="Обычный" xfId="0" builtinId="0"/>
    <cellStyle name="Обычный 10" xfId="155"/>
    <cellStyle name="Обычный 11" xfId="156"/>
    <cellStyle name="Обычный 2" xfId="1"/>
    <cellStyle name="Обычный 2 2" xfId="84"/>
    <cellStyle name="Обычный 2 2 2" xfId="142"/>
    <cellStyle name="Обычный 2 3" xfId="85"/>
    <cellStyle name="Обычный 2 3 2" xfId="106"/>
    <cellStyle name="Обычный 2 4" xfId="143"/>
    <cellStyle name="Обычный 3" xfId="8"/>
    <cellStyle name="Обычный 4" xfId="86"/>
    <cellStyle name="Обычный 5" xfId="87"/>
    <cellStyle name="Обычный 6" xfId="88"/>
    <cellStyle name="Обычный 6 2" xfId="144"/>
    <cellStyle name="Обычный 7" xfId="104"/>
    <cellStyle name="Обычный 8" xfId="105"/>
    <cellStyle name="Обычный 9" xfId="153"/>
    <cellStyle name="Плохой 2" xfId="89"/>
    <cellStyle name="Плохой 2 2" xfId="90"/>
    <cellStyle name="Плохой 2 3" xfId="145"/>
    <cellStyle name="Пояснение 2" xfId="91"/>
    <cellStyle name="Пояснение 2 2" xfId="92"/>
    <cellStyle name="Пояснение 2 3" xfId="146"/>
    <cellStyle name="Примечание 2" xfId="93"/>
    <cellStyle name="Примечание 2 2" xfId="94"/>
    <cellStyle name="Примечание 2 3" xfId="147"/>
    <cellStyle name="Примечание 3" xfId="95"/>
    <cellStyle name="Примечание 4" xfId="96"/>
    <cellStyle name="Примечание 4 2" xfId="148"/>
    <cellStyle name="Процентный 2" xfId="97"/>
    <cellStyle name="Процентный 3" xfId="149"/>
    <cellStyle name="Связанная ячейка 2" xfId="98"/>
    <cellStyle name="Связанная ячейка 2 2" xfId="99"/>
    <cellStyle name="Связанная ячейка 2 3" xfId="150"/>
    <cellStyle name="Текст предупреждения 2" xfId="100"/>
    <cellStyle name="Текст предупреждения 2 2" xfId="101"/>
    <cellStyle name="Текст предупреждения 2 3" xfId="151"/>
    <cellStyle name="Финансовый 2" xfId="154"/>
    <cellStyle name="Хороший 2" xfId="102"/>
    <cellStyle name="Хороший 2 2" xfId="103"/>
    <cellStyle name="Хороший 2 3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5</xdr:row>
      <xdr:rowOff>314325</xdr:rowOff>
    </xdr:from>
    <xdr:ext cx="76200" cy="1960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479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1960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87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5</xdr:row>
      <xdr:rowOff>266700</xdr:rowOff>
    </xdr:from>
    <xdr:ext cx="76200" cy="196060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105150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5</xdr:row>
      <xdr:rowOff>314325</xdr:rowOff>
    </xdr:from>
    <xdr:ext cx="76200" cy="200025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65760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6060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0575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196060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8383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197301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9814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197301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17430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197301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50958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197301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50482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197301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28765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../05_2023/&#1054;&#1090;&#1082;&#1088;&#1099;&#1090;&#1100;%20&#1082;&#1072;&#1088;&#1090;&#1086;&#1090;&#1077;&#1082;&#1091;" TargetMode="External"/><Relationship Id="rId21" Type="http://schemas.openxmlformats.org/officeDocument/2006/relationships/hyperlink" Target="../05_2023/&#1054;&#1090;&#1082;&#1088;&#1099;&#1090;&#1100;%20&#1082;&#1072;&#1088;&#1090;&#1086;&#1090;&#1077;&#1082;&#1091;" TargetMode="External"/><Relationship Id="rId42" Type="http://schemas.openxmlformats.org/officeDocument/2006/relationships/hyperlink" Target="../05_2023/&#1054;&#1090;&#1082;&#1088;&#1099;&#1090;&#1100;%20&#1082;&#1072;&#1088;&#1090;&#1086;&#1090;&#1077;&#1082;&#1091;" TargetMode="External"/><Relationship Id="rId63" Type="http://schemas.openxmlformats.org/officeDocument/2006/relationships/hyperlink" Target="../05_2023/&#1054;&#1090;&#1082;&#1088;&#1099;&#1090;&#1100;%20&#1082;&#1072;&#1088;&#1090;&#1086;&#1090;&#1077;&#1082;&#1091;" TargetMode="External"/><Relationship Id="rId84" Type="http://schemas.openxmlformats.org/officeDocument/2006/relationships/hyperlink" Target="../05_2023/&#1054;&#1090;&#1082;&#1088;&#1099;&#1090;&#1100;%20&#1082;&#1072;&#1088;&#1090;&#1086;&#1090;&#1077;&#1082;&#1091;" TargetMode="External"/><Relationship Id="rId138" Type="http://schemas.openxmlformats.org/officeDocument/2006/relationships/hyperlink" Target="../05_2023/&#1054;&#1090;&#1082;&#1088;&#1099;&#1090;&#1100;%20&#1082;&#1072;&#1088;&#1090;&#1086;&#1090;&#1077;&#1082;&#1091;" TargetMode="External"/><Relationship Id="rId107" Type="http://schemas.openxmlformats.org/officeDocument/2006/relationships/hyperlink" Target="../05_2023/&#1054;&#1090;&#1082;&#1088;&#1099;&#1090;&#1100;%20&#1082;&#1072;&#1088;&#1090;&#1086;&#1090;&#1077;&#1082;&#1091;" TargetMode="External"/><Relationship Id="rId11" Type="http://schemas.openxmlformats.org/officeDocument/2006/relationships/hyperlink" Target="../05_2023/&#1054;&#1090;&#1082;&#1088;&#1099;&#1090;&#1100;%20&#1082;&#1072;&#1088;&#1090;&#1086;&#1090;&#1077;&#1082;&#1091;" TargetMode="External"/><Relationship Id="rId32" Type="http://schemas.openxmlformats.org/officeDocument/2006/relationships/hyperlink" Target="../05_2023/&#1054;&#1090;&#1082;&#1088;&#1099;&#1090;&#1100;%20&#1082;&#1072;&#1088;&#1090;&#1086;&#1090;&#1077;&#1082;&#1091;" TargetMode="External"/><Relationship Id="rId53" Type="http://schemas.openxmlformats.org/officeDocument/2006/relationships/hyperlink" Target="../05_2023/&#1054;&#1090;&#1082;&#1088;&#1099;&#1090;&#1100;%20&#1082;&#1072;&#1088;&#1090;&#1086;&#1090;&#1077;&#1082;&#1091;" TargetMode="External"/><Relationship Id="rId74" Type="http://schemas.openxmlformats.org/officeDocument/2006/relationships/hyperlink" Target="../05_2023/&#1054;&#1090;&#1082;&#1088;&#1099;&#1090;&#1100;%20&#1082;&#1072;&#1088;&#1090;&#1086;&#1090;&#1077;&#1082;&#1091;" TargetMode="External"/><Relationship Id="rId128" Type="http://schemas.openxmlformats.org/officeDocument/2006/relationships/hyperlink" Target="../05_2023/&#1054;&#1090;&#1082;&#1088;&#1099;&#1090;&#1100;%20&#1082;&#1072;&#1088;&#1090;&#1086;&#1090;&#1077;&#1082;&#1091;" TargetMode="External"/><Relationship Id="rId149" Type="http://schemas.openxmlformats.org/officeDocument/2006/relationships/hyperlink" Target="../05_2023/&#1054;&#1090;&#1082;&#1088;&#1099;&#1090;&#1100;%20&#1082;&#1072;&#1088;&#1090;&#1086;&#1090;&#1077;&#1082;&#1091;" TargetMode="External"/><Relationship Id="rId5" Type="http://schemas.openxmlformats.org/officeDocument/2006/relationships/hyperlink" Target="../05_2023/&#1054;&#1090;&#1082;&#1088;&#1099;&#1090;&#1100;%20&#1082;&#1072;&#1088;&#1090;&#1086;&#1090;&#1077;&#1082;&#1091;" TargetMode="External"/><Relationship Id="rId95" Type="http://schemas.openxmlformats.org/officeDocument/2006/relationships/hyperlink" Target="../05_2023/&#1054;&#1090;&#1082;&#1088;&#1099;&#1090;&#1100;%20&#1082;&#1072;&#1088;&#1090;&#1086;&#1090;&#1077;&#1082;&#1091;" TargetMode="External"/><Relationship Id="rId22" Type="http://schemas.openxmlformats.org/officeDocument/2006/relationships/hyperlink" Target="../05_2023/&#1054;&#1090;&#1082;&#1088;&#1099;&#1090;&#1100;%20&#1082;&#1072;&#1088;&#1090;&#1086;&#1090;&#1077;&#1082;&#1091;" TargetMode="External"/><Relationship Id="rId27" Type="http://schemas.openxmlformats.org/officeDocument/2006/relationships/hyperlink" Target="../05_2023/&#1054;&#1090;&#1082;&#1088;&#1099;&#1090;&#1100;%20&#1082;&#1072;&#1088;&#1090;&#1086;&#1090;&#1077;&#1082;&#1091;" TargetMode="External"/><Relationship Id="rId43" Type="http://schemas.openxmlformats.org/officeDocument/2006/relationships/hyperlink" Target="../05_2023/&#1054;&#1090;&#1082;&#1088;&#1099;&#1090;&#1100;%20&#1082;&#1072;&#1088;&#1090;&#1086;&#1090;&#1077;&#1082;&#1091;" TargetMode="External"/><Relationship Id="rId48" Type="http://schemas.openxmlformats.org/officeDocument/2006/relationships/hyperlink" Target="../05_2023/&#1054;&#1090;&#1082;&#1088;&#1099;&#1090;&#1100;%20&#1082;&#1072;&#1088;&#1090;&#1086;&#1090;&#1077;&#1082;&#1091;" TargetMode="External"/><Relationship Id="rId64" Type="http://schemas.openxmlformats.org/officeDocument/2006/relationships/hyperlink" Target="../05_2023/&#1054;&#1090;&#1082;&#1088;&#1099;&#1090;&#1100;%20&#1082;&#1072;&#1088;&#1090;&#1086;&#1090;&#1077;&#1082;&#1091;" TargetMode="External"/><Relationship Id="rId69" Type="http://schemas.openxmlformats.org/officeDocument/2006/relationships/hyperlink" Target="../05_2023/&#1054;&#1090;&#1082;&#1088;&#1099;&#1090;&#1100;%20&#1082;&#1072;&#1088;&#1090;&#1086;&#1090;&#1077;&#1082;&#1091;" TargetMode="External"/><Relationship Id="rId113" Type="http://schemas.openxmlformats.org/officeDocument/2006/relationships/hyperlink" Target="../05_2023/&#1054;&#1090;&#1082;&#1088;&#1099;&#1090;&#1100;%20&#1082;&#1072;&#1088;&#1090;&#1086;&#1090;&#1077;&#1082;&#1091;" TargetMode="External"/><Relationship Id="rId118" Type="http://schemas.openxmlformats.org/officeDocument/2006/relationships/hyperlink" Target="../05_2023/&#1054;&#1090;&#1082;&#1088;&#1099;&#1090;&#1100;%20&#1082;&#1072;&#1088;&#1090;&#1086;&#1090;&#1077;&#1082;&#1091;" TargetMode="External"/><Relationship Id="rId134" Type="http://schemas.openxmlformats.org/officeDocument/2006/relationships/hyperlink" Target="../05_2023/&#1054;&#1090;&#1082;&#1088;&#1099;&#1090;&#1100;%20&#1082;&#1072;&#1088;&#1090;&#1086;&#1090;&#1077;&#1082;&#1091;" TargetMode="External"/><Relationship Id="rId139" Type="http://schemas.openxmlformats.org/officeDocument/2006/relationships/hyperlink" Target="../05_2023/&#1054;&#1090;&#1082;&#1088;&#1099;&#1090;&#1100;%20&#1082;&#1072;&#1088;&#1090;&#1086;&#1090;&#1077;&#1082;&#1091;" TargetMode="External"/><Relationship Id="rId80" Type="http://schemas.openxmlformats.org/officeDocument/2006/relationships/hyperlink" Target="../05_2023/&#1054;&#1090;&#1082;&#1088;&#1099;&#1090;&#1100;%20&#1082;&#1072;&#1088;&#1090;&#1086;&#1090;&#1077;&#1082;&#1091;" TargetMode="External"/><Relationship Id="rId85" Type="http://schemas.openxmlformats.org/officeDocument/2006/relationships/hyperlink" Target="../05_2023/&#1054;&#1090;&#1082;&#1088;&#1099;&#1090;&#1100;%20&#1082;&#1072;&#1088;&#1090;&#1086;&#1090;&#1077;&#1082;&#1091;" TargetMode="External"/><Relationship Id="rId150" Type="http://schemas.openxmlformats.org/officeDocument/2006/relationships/hyperlink" Target="../05_2023/&#1054;&#1090;&#1082;&#1088;&#1099;&#1090;&#1100;%20&#1082;&#1072;&#1088;&#1090;&#1086;&#1090;&#1077;&#1082;&#1091;" TargetMode="External"/><Relationship Id="rId12" Type="http://schemas.openxmlformats.org/officeDocument/2006/relationships/hyperlink" Target="../05_2023/&#1054;&#1090;&#1082;&#1088;&#1099;&#1090;&#1100;%20&#1082;&#1072;&#1088;&#1090;&#1086;&#1090;&#1077;&#1082;&#1091;" TargetMode="External"/><Relationship Id="rId17" Type="http://schemas.openxmlformats.org/officeDocument/2006/relationships/hyperlink" Target="../05_2023/&#1054;&#1090;&#1082;&#1088;&#1099;&#1090;&#1100;%20&#1082;&#1072;&#1088;&#1090;&#1086;&#1090;&#1077;&#1082;&#1091;" TargetMode="External"/><Relationship Id="rId33" Type="http://schemas.openxmlformats.org/officeDocument/2006/relationships/hyperlink" Target="../05_2023/&#1054;&#1090;&#1082;&#1088;&#1099;&#1090;&#1100;%20&#1082;&#1072;&#1088;&#1090;&#1086;&#1090;&#1077;&#1082;&#1091;" TargetMode="External"/><Relationship Id="rId38" Type="http://schemas.openxmlformats.org/officeDocument/2006/relationships/hyperlink" Target="../05_2023/&#1054;&#1090;&#1082;&#1088;&#1099;&#1090;&#1100;%20&#1082;&#1072;&#1088;&#1090;&#1086;&#1090;&#1077;&#1082;&#1091;" TargetMode="External"/><Relationship Id="rId59" Type="http://schemas.openxmlformats.org/officeDocument/2006/relationships/hyperlink" Target="../05_2023/&#1054;&#1090;&#1082;&#1088;&#1099;&#1090;&#1100;%20&#1082;&#1072;&#1088;&#1090;&#1086;&#1090;&#1077;&#1082;&#1091;" TargetMode="External"/><Relationship Id="rId103" Type="http://schemas.openxmlformats.org/officeDocument/2006/relationships/hyperlink" Target="../05_2023/&#1054;&#1090;&#1082;&#1088;&#1099;&#1090;&#1100;%20&#1082;&#1072;&#1088;&#1090;&#1086;&#1090;&#1077;&#1082;&#1091;" TargetMode="External"/><Relationship Id="rId108" Type="http://schemas.openxmlformats.org/officeDocument/2006/relationships/hyperlink" Target="../05_2023/&#1054;&#1090;&#1082;&#1088;&#1099;&#1090;&#1100;%20&#1082;&#1072;&#1088;&#1090;&#1086;&#1090;&#1077;&#1082;&#1091;" TargetMode="External"/><Relationship Id="rId124" Type="http://schemas.openxmlformats.org/officeDocument/2006/relationships/hyperlink" Target="../05_2023/&#1054;&#1090;&#1082;&#1088;&#1099;&#1090;&#1100;%20&#1082;&#1072;&#1088;&#1090;&#1086;&#1090;&#1077;&#1082;&#1091;" TargetMode="External"/><Relationship Id="rId129" Type="http://schemas.openxmlformats.org/officeDocument/2006/relationships/hyperlink" Target="../05_2023/&#1054;&#1090;&#1082;&#1088;&#1099;&#1090;&#1100;%20&#1082;&#1072;&#1088;&#1090;&#1086;&#1090;&#1077;&#1082;&#1091;" TargetMode="External"/><Relationship Id="rId54" Type="http://schemas.openxmlformats.org/officeDocument/2006/relationships/hyperlink" Target="../05_2023/&#1054;&#1090;&#1082;&#1088;&#1099;&#1090;&#1100;%20&#1082;&#1072;&#1088;&#1090;&#1086;&#1090;&#1077;&#1082;&#1091;" TargetMode="External"/><Relationship Id="rId70" Type="http://schemas.openxmlformats.org/officeDocument/2006/relationships/hyperlink" Target="../05_2023/&#1054;&#1090;&#1082;&#1088;&#1099;&#1090;&#1100;%20&#1082;&#1072;&#1088;&#1090;&#1086;&#1090;&#1077;&#1082;&#1091;" TargetMode="External"/><Relationship Id="rId75" Type="http://schemas.openxmlformats.org/officeDocument/2006/relationships/hyperlink" Target="../05_2023/&#1054;&#1090;&#1082;&#1088;&#1099;&#1090;&#1100;%20&#1082;&#1072;&#1088;&#1090;&#1086;&#1090;&#1077;&#1082;&#1091;" TargetMode="External"/><Relationship Id="rId91" Type="http://schemas.openxmlformats.org/officeDocument/2006/relationships/hyperlink" Target="../05_2023/&#1054;&#1090;&#1082;&#1088;&#1099;&#1090;&#1100;%20&#1082;&#1072;&#1088;&#1090;&#1086;&#1090;&#1077;&#1082;&#1091;" TargetMode="External"/><Relationship Id="rId96" Type="http://schemas.openxmlformats.org/officeDocument/2006/relationships/hyperlink" Target="../05_2023/&#1054;&#1090;&#1082;&#1088;&#1099;&#1090;&#1100;%20&#1082;&#1072;&#1088;&#1090;&#1086;&#1090;&#1077;&#1082;&#1091;" TargetMode="External"/><Relationship Id="rId140" Type="http://schemas.openxmlformats.org/officeDocument/2006/relationships/hyperlink" Target="../05_2023/&#1054;&#1090;&#1082;&#1088;&#1099;&#1090;&#1100;%20&#1082;&#1072;&#1088;&#1090;&#1086;&#1090;&#1077;&#1082;&#1091;" TargetMode="External"/><Relationship Id="rId145" Type="http://schemas.openxmlformats.org/officeDocument/2006/relationships/hyperlink" Target="../05_2023/&#1054;&#1090;&#1082;&#1088;&#1099;&#1090;&#1100;%20&#1082;&#1072;&#1088;&#1090;&#1086;&#1090;&#1077;&#1082;&#1091;" TargetMode="External"/><Relationship Id="rId1" Type="http://schemas.openxmlformats.org/officeDocument/2006/relationships/hyperlink" Target="../05_2023/&#1054;&#1090;&#1082;&#1088;&#1099;&#1090;&#1100;%20&#1082;&#1072;&#1088;&#1090;&#1086;&#1090;&#1077;&#1082;&#1091;" TargetMode="External"/><Relationship Id="rId6" Type="http://schemas.openxmlformats.org/officeDocument/2006/relationships/hyperlink" Target="../05_2023/&#1054;&#1090;&#1082;&#1088;&#1099;&#1090;&#1100;%20&#1082;&#1072;&#1088;&#1090;&#1086;&#1090;&#1077;&#1082;&#1091;" TargetMode="External"/><Relationship Id="rId23" Type="http://schemas.openxmlformats.org/officeDocument/2006/relationships/hyperlink" Target="../05_2023/&#1054;&#1090;&#1082;&#1088;&#1099;&#1090;&#1100;%20&#1082;&#1072;&#1088;&#1090;&#1086;&#1090;&#1077;&#1082;&#1091;" TargetMode="External"/><Relationship Id="rId28" Type="http://schemas.openxmlformats.org/officeDocument/2006/relationships/hyperlink" Target="../05_2023/&#1054;&#1090;&#1082;&#1088;&#1099;&#1090;&#1100;%20&#1082;&#1072;&#1088;&#1090;&#1086;&#1090;&#1077;&#1082;&#1091;" TargetMode="External"/><Relationship Id="rId49" Type="http://schemas.openxmlformats.org/officeDocument/2006/relationships/hyperlink" Target="../05_2023/&#1054;&#1090;&#1082;&#1088;&#1099;&#1090;&#1100;%20&#1082;&#1072;&#1088;&#1090;&#1086;&#1090;&#1077;&#1082;&#1091;" TargetMode="External"/><Relationship Id="rId114" Type="http://schemas.openxmlformats.org/officeDocument/2006/relationships/hyperlink" Target="../05_2023/&#1054;&#1090;&#1082;&#1088;&#1099;&#1090;&#1100;%20&#1082;&#1072;&#1088;&#1090;&#1086;&#1090;&#1077;&#1082;&#1091;" TargetMode="External"/><Relationship Id="rId119" Type="http://schemas.openxmlformats.org/officeDocument/2006/relationships/hyperlink" Target="../05_2023/&#1054;&#1090;&#1082;&#1088;&#1099;&#1090;&#1100;%20&#1082;&#1072;&#1088;&#1090;&#1086;&#1090;&#1077;&#1082;&#1091;" TargetMode="External"/><Relationship Id="rId44" Type="http://schemas.openxmlformats.org/officeDocument/2006/relationships/hyperlink" Target="../05_2023/&#1054;&#1090;&#1082;&#1088;&#1099;&#1090;&#1100;%20&#1082;&#1072;&#1088;&#1090;&#1086;&#1090;&#1077;&#1082;&#1091;" TargetMode="External"/><Relationship Id="rId60" Type="http://schemas.openxmlformats.org/officeDocument/2006/relationships/hyperlink" Target="../05_2023/&#1054;&#1090;&#1082;&#1088;&#1099;&#1090;&#1100;%20&#1082;&#1072;&#1088;&#1090;&#1086;&#1090;&#1077;&#1082;&#1091;" TargetMode="External"/><Relationship Id="rId65" Type="http://schemas.openxmlformats.org/officeDocument/2006/relationships/hyperlink" Target="../05_2023/&#1054;&#1090;&#1082;&#1088;&#1099;&#1090;&#1100;%20&#1082;&#1072;&#1088;&#1090;&#1086;&#1090;&#1077;&#1082;&#1091;" TargetMode="External"/><Relationship Id="rId81" Type="http://schemas.openxmlformats.org/officeDocument/2006/relationships/hyperlink" Target="../05_2023/&#1054;&#1090;&#1082;&#1088;&#1099;&#1090;&#1100;%20&#1082;&#1072;&#1088;&#1090;&#1086;&#1090;&#1077;&#1082;&#1091;" TargetMode="External"/><Relationship Id="rId86" Type="http://schemas.openxmlformats.org/officeDocument/2006/relationships/hyperlink" Target="../05_2023/&#1054;&#1090;&#1082;&#1088;&#1099;&#1090;&#1100;%20&#1082;&#1072;&#1088;&#1090;&#1086;&#1090;&#1077;&#1082;&#1091;" TargetMode="External"/><Relationship Id="rId130" Type="http://schemas.openxmlformats.org/officeDocument/2006/relationships/hyperlink" Target="../05_2023/&#1054;&#1090;&#1082;&#1088;&#1099;&#1090;&#1100;%20&#1082;&#1072;&#1088;&#1090;&#1086;&#1090;&#1077;&#1082;&#1091;" TargetMode="External"/><Relationship Id="rId135" Type="http://schemas.openxmlformats.org/officeDocument/2006/relationships/hyperlink" Target="../05_2023/&#1054;&#1090;&#1082;&#1088;&#1099;&#1090;&#1100;%20&#1082;&#1072;&#1088;&#1090;&#1086;&#1090;&#1077;&#1082;&#1091;" TargetMode="External"/><Relationship Id="rId151" Type="http://schemas.openxmlformats.org/officeDocument/2006/relationships/hyperlink" Target="../05_2023/&#1054;&#1090;&#1082;&#1088;&#1099;&#1090;&#1100;%20&#1082;&#1072;&#1088;&#1090;&#1086;&#1090;&#1077;&#1082;&#1091;" TargetMode="External"/><Relationship Id="rId13" Type="http://schemas.openxmlformats.org/officeDocument/2006/relationships/hyperlink" Target="../05_2023/&#1054;&#1090;&#1082;&#1088;&#1099;&#1090;&#1100;%20&#1082;&#1072;&#1088;&#1090;&#1086;&#1090;&#1077;&#1082;&#1091;" TargetMode="External"/><Relationship Id="rId18" Type="http://schemas.openxmlformats.org/officeDocument/2006/relationships/hyperlink" Target="../05_2023/&#1054;&#1090;&#1082;&#1088;&#1099;&#1090;&#1100;%20&#1082;&#1072;&#1088;&#1090;&#1086;&#1090;&#1077;&#1082;&#1091;" TargetMode="External"/><Relationship Id="rId39" Type="http://schemas.openxmlformats.org/officeDocument/2006/relationships/hyperlink" Target="../05_2023/&#1054;&#1090;&#1082;&#1088;&#1099;&#1090;&#1100;%20&#1082;&#1072;&#1088;&#1090;&#1086;&#1090;&#1077;&#1082;&#1091;" TargetMode="External"/><Relationship Id="rId109" Type="http://schemas.openxmlformats.org/officeDocument/2006/relationships/hyperlink" Target="../05_2023/&#1054;&#1090;&#1082;&#1088;&#1099;&#1090;&#1100;%20&#1082;&#1072;&#1088;&#1090;&#1086;&#1090;&#1077;&#1082;&#1091;" TargetMode="External"/><Relationship Id="rId34" Type="http://schemas.openxmlformats.org/officeDocument/2006/relationships/hyperlink" Target="../05_2023/&#1054;&#1090;&#1082;&#1088;&#1099;&#1090;&#1100;%20&#1082;&#1072;&#1088;&#1090;&#1086;&#1090;&#1077;&#1082;&#1091;" TargetMode="External"/><Relationship Id="rId50" Type="http://schemas.openxmlformats.org/officeDocument/2006/relationships/hyperlink" Target="../05_2023/&#1054;&#1090;&#1082;&#1088;&#1099;&#1090;&#1100;%20&#1082;&#1072;&#1088;&#1090;&#1086;&#1090;&#1077;&#1082;&#1091;" TargetMode="External"/><Relationship Id="rId55" Type="http://schemas.openxmlformats.org/officeDocument/2006/relationships/hyperlink" Target="../05_2023/&#1054;&#1090;&#1082;&#1088;&#1099;&#1090;&#1100;%20&#1082;&#1072;&#1088;&#1090;&#1086;&#1090;&#1077;&#1082;&#1091;" TargetMode="External"/><Relationship Id="rId76" Type="http://schemas.openxmlformats.org/officeDocument/2006/relationships/hyperlink" Target="../05_2023/&#1054;&#1090;&#1082;&#1088;&#1099;&#1090;&#1100;%20&#1082;&#1072;&#1088;&#1090;&#1086;&#1090;&#1077;&#1082;&#1091;" TargetMode="External"/><Relationship Id="rId97" Type="http://schemas.openxmlformats.org/officeDocument/2006/relationships/hyperlink" Target="../05_2023/&#1054;&#1090;&#1082;&#1088;&#1099;&#1090;&#1100;%20&#1082;&#1072;&#1088;&#1090;&#1086;&#1090;&#1077;&#1082;&#1091;" TargetMode="External"/><Relationship Id="rId104" Type="http://schemas.openxmlformats.org/officeDocument/2006/relationships/hyperlink" Target="../05_2023/&#1054;&#1090;&#1082;&#1088;&#1099;&#1090;&#1100;%20&#1082;&#1072;&#1088;&#1090;&#1086;&#1090;&#1077;&#1082;&#1091;" TargetMode="External"/><Relationship Id="rId120" Type="http://schemas.openxmlformats.org/officeDocument/2006/relationships/hyperlink" Target="../05_2023/&#1054;&#1090;&#1082;&#1088;&#1099;&#1090;&#1100;%20&#1082;&#1072;&#1088;&#1090;&#1086;&#1090;&#1077;&#1082;&#1091;" TargetMode="External"/><Relationship Id="rId125" Type="http://schemas.openxmlformats.org/officeDocument/2006/relationships/hyperlink" Target="../05_2023/&#1054;&#1090;&#1082;&#1088;&#1099;&#1090;&#1100;%20&#1082;&#1072;&#1088;&#1090;&#1086;&#1090;&#1077;&#1082;&#1091;" TargetMode="External"/><Relationship Id="rId141" Type="http://schemas.openxmlformats.org/officeDocument/2006/relationships/hyperlink" Target="../05_2023/&#1054;&#1090;&#1082;&#1088;&#1099;&#1090;&#1100;%20&#1082;&#1072;&#1088;&#1090;&#1086;&#1090;&#1077;&#1082;&#1091;" TargetMode="External"/><Relationship Id="rId146" Type="http://schemas.openxmlformats.org/officeDocument/2006/relationships/hyperlink" Target="../05_2023/&#1054;&#1090;&#1082;&#1088;&#1099;&#1090;&#1100;%20&#1082;&#1072;&#1088;&#1090;&#1086;&#1090;&#1077;&#1082;&#1091;" TargetMode="External"/><Relationship Id="rId7" Type="http://schemas.openxmlformats.org/officeDocument/2006/relationships/hyperlink" Target="../05_2023/&#1054;&#1090;&#1082;&#1088;&#1099;&#1090;&#1100;%20&#1082;&#1072;&#1088;&#1090;&#1086;&#1090;&#1077;&#1082;&#1091;" TargetMode="External"/><Relationship Id="rId71" Type="http://schemas.openxmlformats.org/officeDocument/2006/relationships/hyperlink" Target="../05_2023/&#1054;&#1090;&#1082;&#1088;&#1099;&#1090;&#1100;%20&#1082;&#1072;&#1088;&#1090;&#1086;&#1090;&#1077;&#1082;&#1091;" TargetMode="External"/><Relationship Id="rId92" Type="http://schemas.openxmlformats.org/officeDocument/2006/relationships/hyperlink" Target="../05_2023/&#1054;&#1090;&#1082;&#1088;&#1099;&#1090;&#1100;%20&#1082;&#1072;&#1088;&#1090;&#1086;&#1090;&#1077;&#1082;&#1091;" TargetMode="External"/><Relationship Id="rId2" Type="http://schemas.openxmlformats.org/officeDocument/2006/relationships/hyperlink" Target="../05_2023/&#1054;&#1090;&#1082;&#1088;&#1099;&#1090;&#1100;%20&#1082;&#1072;&#1088;&#1090;&#1086;&#1090;&#1077;&#1082;&#1091;" TargetMode="External"/><Relationship Id="rId29" Type="http://schemas.openxmlformats.org/officeDocument/2006/relationships/hyperlink" Target="../05_2023/&#1054;&#1090;&#1082;&#1088;&#1099;&#1090;&#1100;%20&#1082;&#1072;&#1088;&#1090;&#1086;&#1090;&#1077;&#1082;&#1091;" TargetMode="External"/><Relationship Id="rId24" Type="http://schemas.openxmlformats.org/officeDocument/2006/relationships/hyperlink" Target="../05_2023/&#1054;&#1090;&#1082;&#1088;&#1099;&#1090;&#1100;%20&#1082;&#1072;&#1088;&#1090;&#1086;&#1090;&#1077;&#1082;&#1091;" TargetMode="External"/><Relationship Id="rId40" Type="http://schemas.openxmlformats.org/officeDocument/2006/relationships/hyperlink" Target="../05_2023/&#1054;&#1090;&#1082;&#1088;&#1099;&#1090;&#1100;%20&#1082;&#1072;&#1088;&#1090;&#1086;&#1090;&#1077;&#1082;&#1091;" TargetMode="External"/><Relationship Id="rId45" Type="http://schemas.openxmlformats.org/officeDocument/2006/relationships/hyperlink" Target="../05_2023/&#1054;&#1090;&#1082;&#1088;&#1099;&#1090;&#1100;%20&#1082;&#1072;&#1088;&#1090;&#1086;&#1090;&#1077;&#1082;&#1091;" TargetMode="External"/><Relationship Id="rId66" Type="http://schemas.openxmlformats.org/officeDocument/2006/relationships/hyperlink" Target="../05_2023/&#1054;&#1090;&#1082;&#1088;&#1099;&#1090;&#1100;%20&#1082;&#1072;&#1088;&#1090;&#1086;&#1090;&#1077;&#1082;&#1091;" TargetMode="External"/><Relationship Id="rId87" Type="http://schemas.openxmlformats.org/officeDocument/2006/relationships/hyperlink" Target="../05_2023/&#1054;&#1090;&#1082;&#1088;&#1099;&#1090;&#1100;%20&#1082;&#1072;&#1088;&#1090;&#1086;&#1090;&#1077;&#1082;&#1091;" TargetMode="External"/><Relationship Id="rId110" Type="http://schemas.openxmlformats.org/officeDocument/2006/relationships/hyperlink" Target="../05_2023/&#1054;&#1090;&#1082;&#1088;&#1099;&#1090;&#1100;%20&#1082;&#1072;&#1088;&#1090;&#1086;&#1090;&#1077;&#1082;&#1091;" TargetMode="External"/><Relationship Id="rId115" Type="http://schemas.openxmlformats.org/officeDocument/2006/relationships/hyperlink" Target="../05_2023/&#1054;&#1090;&#1082;&#1088;&#1099;&#1090;&#1100;%20&#1082;&#1072;&#1088;&#1090;&#1086;&#1090;&#1077;&#1082;&#1091;" TargetMode="External"/><Relationship Id="rId131" Type="http://schemas.openxmlformats.org/officeDocument/2006/relationships/hyperlink" Target="../05_2023/&#1054;&#1090;&#1082;&#1088;&#1099;&#1090;&#1100;%20&#1082;&#1072;&#1088;&#1090;&#1086;&#1090;&#1077;&#1082;&#1091;" TargetMode="External"/><Relationship Id="rId136" Type="http://schemas.openxmlformats.org/officeDocument/2006/relationships/hyperlink" Target="../05_2023/&#1054;&#1090;&#1082;&#1088;&#1099;&#1090;&#1100;%20&#1082;&#1072;&#1088;&#1090;&#1086;&#1090;&#1077;&#1082;&#1091;" TargetMode="External"/><Relationship Id="rId61" Type="http://schemas.openxmlformats.org/officeDocument/2006/relationships/hyperlink" Target="../05_2023/&#1054;&#1090;&#1082;&#1088;&#1099;&#1090;&#1100;%20&#1082;&#1072;&#1088;&#1090;&#1086;&#1090;&#1077;&#1082;&#1091;" TargetMode="External"/><Relationship Id="rId82" Type="http://schemas.openxmlformats.org/officeDocument/2006/relationships/hyperlink" Target="../05_2023/&#1054;&#1090;&#1082;&#1088;&#1099;&#1090;&#1100;%20&#1082;&#1072;&#1088;&#1090;&#1086;&#1090;&#1077;&#1082;&#1091;" TargetMode="External"/><Relationship Id="rId152" Type="http://schemas.openxmlformats.org/officeDocument/2006/relationships/hyperlink" Target="../05_2023/&#1054;&#1090;&#1082;&#1088;&#1099;&#1090;&#1100;%20&#1082;&#1072;&#1088;&#1090;&#1086;&#1090;&#1077;&#1082;&#1091;" TargetMode="External"/><Relationship Id="rId19" Type="http://schemas.openxmlformats.org/officeDocument/2006/relationships/hyperlink" Target="../05_2023/&#1054;&#1090;&#1082;&#1088;&#1099;&#1090;&#1100;%20&#1082;&#1072;&#1088;&#1090;&#1086;&#1090;&#1077;&#1082;&#1091;" TargetMode="External"/><Relationship Id="rId14" Type="http://schemas.openxmlformats.org/officeDocument/2006/relationships/hyperlink" Target="../05_2023/&#1054;&#1090;&#1082;&#1088;&#1099;&#1090;&#1100;%20&#1082;&#1072;&#1088;&#1090;&#1086;&#1090;&#1077;&#1082;&#1091;" TargetMode="External"/><Relationship Id="rId30" Type="http://schemas.openxmlformats.org/officeDocument/2006/relationships/hyperlink" Target="../05_2023/&#1054;&#1090;&#1082;&#1088;&#1099;&#1090;&#1100;%20&#1082;&#1072;&#1088;&#1090;&#1086;&#1090;&#1077;&#1082;&#1091;" TargetMode="External"/><Relationship Id="rId35" Type="http://schemas.openxmlformats.org/officeDocument/2006/relationships/hyperlink" Target="../05_2023/&#1054;&#1090;&#1082;&#1088;&#1099;&#1090;&#1100;%20&#1082;&#1072;&#1088;&#1090;&#1086;&#1090;&#1077;&#1082;&#1091;" TargetMode="External"/><Relationship Id="rId56" Type="http://schemas.openxmlformats.org/officeDocument/2006/relationships/hyperlink" Target="../05_2023/&#1054;&#1090;&#1082;&#1088;&#1099;&#1090;&#1100;%20&#1082;&#1072;&#1088;&#1090;&#1086;&#1090;&#1077;&#1082;&#1091;" TargetMode="External"/><Relationship Id="rId77" Type="http://schemas.openxmlformats.org/officeDocument/2006/relationships/hyperlink" Target="../05_2023/&#1054;&#1090;&#1082;&#1088;&#1099;&#1090;&#1100;%20&#1082;&#1072;&#1088;&#1090;&#1086;&#1090;&#1077;&#1082;&#1091;" TargetMode="External"/><Relationship Id="rId100" Type="http://schemas.openxmlformats.org/officeDocument/2006/relationships/hyperlink" Target="../05_2023/&#1054;&#1090;&#1082;&#1088;&#1099;&#1090;&#1100;%20&#1082;&#1072;&#1088;&#1090;&#1086;&#1090;&#1077;&#1082;&#1091;" TargetMode="External"/><Relationship Id="rId105" Type="http://schemas.openxmlformats.org/officeDocument/2006/relationships/hyperlink" Target="../05_2023/&#1054;&#1090;&#1082;&#1088;&#1099;&#1090;&#1100;%20&#1082;&#1072;&#1088;&#1090;&#1086;&#1090;&#1077;&#1082;&#1091;" TargetMode="External"/><Relationship Id="rId126" Type="http://schemas.openxmlformats.org/officeDocument/2006/relationships/hyperlink" Target="../05_2023/&#1054;&#1090;&#1082;&#1088;&#1099;&#1090;&#1100;%20&#1082;&#1072;&#1088;&#1090;&#1086;&#1090;&#1077;&#1082;&#1091;" TargetMode="External"/><Relationship Id="rId147" Type="http://schemas.openxmlformats.org/officeDocument/2006/relationships/hyperlink" Target="../05_2023/&#1054;&#1090;&#1082;&#1088;&#1099;&#1090;&#1100;%20&#1082;&#1072;&#1088;&#1090;&#1086;&#1090;&#1077;&#1082;&#1091;" TargetMode="External"/><Relationship Id="rId8" Type="http://schemas.openxmlformats.org/officeDocument/2006/relationships/hyperlink" Target="../05_2023/&#1054;&#1090;&#1082;&#1088;&#1099;&#1090;&#1100;%20&#1082;&#1072;&#1088;&#1090;&#1086;&#1090;&#1077;&#1082;&#1091;" TargetMode="External"/><Relationship Id="rId51" Type="http://schemas.openxmlformats.org/officeDocument/2006/relationships/hyperlink" Target="../05_2023/&#1054;&#1090;&#1082;&#1088;&#1099;&#1090;&#1100;%20&#1082;&#1072;&#1088;&#1090;&#1086;&#1090;&#1077;&#1082;&#1091;" TargetMode="External"/><Relationship Id="rId72" Type="http://schemas.openxmlformats.org/officeDocument/2006/relationships/hyperlink" Target="../05_2023/&#1054;&#1090;&#1082;&#1088;&#1099;&#1090;&#1100;%20&#1082;&#1072;&#1088;&#1090;&#1086;&#1090;&#1077;&#1082;&#1091;" TargetMode="External"/><Relationship Id="rId93" Type="http://schemas.openxmlformats.org/officeDocument/2006/relationships/hyperlink" Target="../05_2023/&#1054;&#1090;&#1082;&#1088;&#1099;&#1090;&#1100;%20&#1082;&#1072;&#1088;&#1090;&#1086;&#1090;&#1077;&#1082;&#1091;" TargetMode="External"/><Relationship Id="rId98" Type="http://schemas.openxmlformats.org/officeDocument/2006/relationships/hyperlink" Target="../05_2023/&#1054;&#1090;&#1082;&#1088;&#1099;&#1090;&#1100;%20&#1082;&#1072;&#1088;&#1090;&#1086;&#1090;&#1077;&#1082;&#1091;" TargetMode="External"/><Relationship Id="rId121" Type="http://schemas.openxmlformats.org/officeDocument/2006/relationships/hyperlink" Target="../05_2023/&#1054;&#1090;&#1082;&#1088;&#1099;&#1090;&#1100;%20&#1082;&#1072;&#1088;&#1090;&#1086;&#1090;&#1077;&#1082;&#1091;" TargetMode="External"/><Relationship Id="rId142" Type="http://schemas.openxmlformats.org/officeDocument/2006/relationships/hyperlink" Target="../05_2023/&#1054;&#1090;&#1082;&#1088;&#1099;&#1090;&#1100;%20&#1082;&#1072;&#1088;&#1090;&#1086;&#1090;&#1077;&#1082;&#1091;" TargetMode="External"/><Relationship Id="rId3" Type="http://schemas.openxmlformats.org/officeDocument/2006/relationships/hyperlink" Target="../05_2023/&#1054;&#1090;&#1082;&#1088;&#1099;&#1090;&#1100;%20&#1082;&#1072;&#1088;&#1090;&#1086;&#1090;&#1077;&#1082;&#1091;" TargetMode="External"/><Relationship Id="rId25" Type="http://schemas.openxmlformats.org/officeDocument/2006/relationships/hyperlink" Target="../05_2023/&#1054;&#1090;&#1082;&#1088;&#1099;&#1090;&#1100;%20&#1082;&#1072;&#1088;&#1090;&#1086;&#1090;&#1077;&#1082;&#1091;" TargetMode="External"/><Relationship Id="rId46" Type="http://schemas.openxmlformats.org/officeDocument/2006/relationships/hyperlink" Target="../05_2023/&#1054;&#1090;&#1082;&#1088;&#1099;&#1090;&#1100;%20&#1082;&#1072;&#1088;&#1090;&#1086;&#1090;&#1077;&#1082;&#1091;" TargetMode="External"/><Relationship Id="rId67" Type="http://schemas.openxmlformats.org/officeDocument/2006/relationships/hyperlink" Target="../05_2023/&#1054;&#1090;&#1082;&#1088;&#1099;&#1090;&#1100;%20&#1082;&#1072;&#1088;&#1090;&#1086;&#1090;&#1077;&#1082;&#1091;" TargetMode="External"/><Relationship Id="rId116" Type="http://schemas.openxmlformats.org/officeDocument/2006/relationships/hyperlink" Target="../05_2023/&#1054;&#1090;&#1082;&#1088;&#1099;&#1090;&#1100;%20&#1082;&#1072;&#1088;&#1090;&#1086;&#1090;&#1077;&#1082;&#1091;" TargetMode="External"/><Relationship Id="rId137" Type="http://schemas.openxmlformats.org/officeDocument/2006/relationships/hyperlink" Target="../05_2023/&#1054;&#1090;&#1082;&#1088;&#1099;&#1090;&#1100;%20&#1082;&#1072;&#1088;&#1090;&#1086;&#1090;&#1077;&#1082;&#1091;" TargetMode="External"/><Relationship Id="rId20" Type="http://schemas.openxmlformats.org/officeDocument/2006/relationships/hyperlink" Target="../05_2023/&#1054;&#1090;&#1082;&#1088;&#1099;&#1090;&#1100;%20&#1082;&#1072;&#1088;&#1090;&#1086;&#1090;&#1077;&#1082;&#1091;" TargetMode="External"/><Relationship Id="rId41" Type="http://schemas.openxmlformats.org/officeDocument/2006/relationships/hyperlink" Target="../05_2023/&#1054;&#1090;&#1082;&#1088;&#1099;&#1090;&#1100;%20&#1082;&#1072;&#1088;&#1090;&#1086;&#1090;&#1077;&#1082;&#1091;" TargetMode="External"/><Relationship Id="rId62" Type="http://schemas.openxmlformats.org/officeDocument/2006/relationships/hyperlink" Target="../05_2023/&#1054;&#1090;&#1082;&#1088;&#1099;&#1090;&#1100;%20&#1082;&#1072;&#1088;&#1090;&#1086;&#1090;&#1077;&#1082;&#1091;" TargetMode="External"/><Relationship Id="rId83" Type="http://schemas.openxmlformats.org/officeDocument/2006/relationships/hyperlink" Target="../05_2023/&#1054;&#1090;&#1082;&#1088;&#1099;&#1090;&#1100;%20&#1082;&#1072;&#1088;&#1090;&#1086;&#1090;&#1077;&#1082;&#1091;" TargetMode="External"/><Relationship Id="rId88" Type="http://schemas.openxmlformats.org/officeDocument/2006/relationships/hyperlink" Target="../05_2023/&#1054;&#1090;&#1082;&#1088;&#1099;&#1090;&#1100;%20&#1082;&#1072;&#1088;&#1090;&#1086;&#1090;&#1077;&#1082;&#1091;" TargetMode="External"/><Relationship Id="rId111" Type="http://schemas.openxmlformats.org/officeDocument/2006/relationships/hyperlink" Target="../05_2023/&#1054;&#1090;&#1082;&#1088;&#1099;&#1090;&#1100;%20&#1082;&#1072;&#1088;&#1090;&#1086;&#1090;&#1077;&#1082;&#1091;" TargetMode="External"/><Relationship Id="rId132" Type="http://schemas.openxmlformats.org/officeDocument/2006/relationships/hyperlink" Target="../05_2023/&#1054;&#1090;&#1082;&#1088;&#1099;&#1090;&#1100;%20&#1082;&#1072;&#1088;&#1090;&#1086;&#1090;&#1077;&#1082;&#1091;" TargetMode="External"/><Relationship Id="rId153" Type="http://schemas.openxmlformats.org/officeDocument/2006/relationships/hyperlink" Target="../05_2023/&#1054;&#1090;&#1082;&#1088;&#1099;&#1090;&#1100;%20&#1082;&#1072;&#1088;&#1090;&#1086;&#1090;&#1077;&#1082;&#1091;" TargetMode="External"/><Relationship Id="rId15" Type="http://schemas.openxmlformats.org/officeDocument/2006/relationships/hyperlink" Target="../05_2023/&#1054;&#1090;&#1082;&#1088;&#1099;&#1090;&#1100;%20&#1082;&#1072;&#1088;&#1090;&#1086;&#1090;&#1077;&#1082;&#1091;" TargetMode="External"/><Relationship Id="rId36" Type="http://schemas.openxmlformats.org/officeDocument/2006/relationships/hyperlink" Target="../05_2023/&#1054;&#1090;&#1082;&#1088;&#1099;&#1090;&#1100;%20&#1082;&#1072;&#1088;&#1090;&#1086;&#1090;&#1077;&#1082;&#1091;" TargetMode="External"/><Relationship Id="rId57" Type="http://schemas.openxmlformats.org/officeDocument/2006/relationships/hyperlink" Target="../05_2023/&#1054;&#1090;&#1082;&#1088;&#1099;&#1090;&#1100;%20&#1082;&#1072;&#1088;&#1090;&#1086;&#1090;&#1077;&#1082;&#1091;" TargetMode="External"/><Relationship Id="rId106" Type="http://schemas.openxmlformats.org/officeDocument/2006/relationships/hyperlink" Target="../05_2023/&#1054;&#1090;&#1082;&#1088;&#1099;&#1090;&#1100;%20&#1082;&#1072;&#1088;&#1090;&#1086;&#1090;&#1077;&#1082;&#1091;" TargetMode="External"/><Relationship Id="rId127" Type="http://schemas.openxmlformats.org/officeDocument/2006/relationships/hyperlink" Target="../05_2023/&#1054;&#1090;&#1082;&#1088;&#1099;&#1090;&#1100;%20&#1082;&#1072;&#1088;&#1090;&#1086;&#1090;&#1077;&#1082;&#1091;" TargetMode="External"/><Relationship Id="rId10" Type="http://schemas.openxmlformats.org/officeDocument/2006/relationships/hyperlink" Target="../05_2023/&#1054;&#1090;&#1082;&#1088;&#1099;&#1090;&#1100;%20&#1082;&#1072;&#1088;&#1090;&#1086;&#1090;&#1077;&#1082;&#1091;" TargetMode="External"/><Relationship Id="rId31" Type="http://schemas.openxmlformats.org/officeDocument/2006/relationships/hyperlink" Target="../05_2023/&#1054;&#1090;&#1082;&#1088;&#1099;&#1090;&#1100;%20&#1082;&#1072;&#1088;&#1090;&#1086;&#1090;&#1077;&#1082;&#1091;" TargetMode="External"/><Relationship Id="rId52" Type="http://schemas.openxmlformats.org/officeDocument/2006/relationships/hyperlink" Target="../05_2023/&#1054;&#1090;&#1082;&#1088;&#1099;&#1090;&#1100;%20&#1082;&#1072;&#1088;&#1090;&#1086;&#1090;&#1077;&#1082;&#1091;" TargetMode="External"/><Relationship Id="rId73" Type="http://schemas.openxmlformats.org/officeDocument/2006/relationships/hyperlink" Target="../05_2023/&#1054;&#1090;&#1082;&#1088;&#1099;&#1090;&#1100;%20&#1082;&#1072;&#1088;&#1090;&#1086;&#1090;&#1077;&#1082;&#1091;" TargetMode="External"/><Relationship Id="rId78" Type="http://schemas.openxmlformats.org/officeDocument/2006/relationships/hyperlink" Target="../05_2023/&#1054;&#1090;&#1082;&#1088;&#1099;&#1090;&#1100;%20&#1082;&#1072;&#1088;&#1090;&#1086;&#1090;&#1077;&#1082;&#1091;" TargetMode="External"/><Relationship Id="rId94" Type="http://schemas.openxmlformats.org/officeDocument/2006/relationships/hyperlink" Target="../05_2023/&#1054;&#1090;&#1082;&#1088;&#1099;&#1090;&#1100;%20&#1082;&#1072;&#1088;&#1090;&#1086;&#1090;&#1077;&#1082;&#1091;" TargetMode="External"/><Relationship Id="rId99" Type="http://schemas.openxmlformats.org/officeDocument/2006/relationships/hyperlink" Target="../05_2023/&#1054;&#1090;&#1082;&#1088;&#1099;&#1090;&#1100;%20&#1082;&#1072;&#1088;&#1090;&#1086;&#1090;&#1077;&#1082;&#1091;" TargetMode="External"/><Relationship Id="rId101" Type="http://schemas.openxmlformats.org/officeDocument/2006/relationships/hyperlink" Target="../05_2023/&#1054;&#1090;&#1082;&#1088;&#1099;&#1090;&#1100;%20&#1082;&#1072;&#1088;&#1090;&#1086;&#1090;&#1077;&#1082;&#1091;" TargetMode="External"/><Relationship Id="rId122" Type="http://schemas.openxmlformats.org/officeDocument/2006/relationships/hyperlink" Target="../05_2023/&#1054;&#1090;&#1082;&#1088;&#1099;&#1090;&#1100;%20&#1082;&#1072;&#1088;&#1090;&#1086;&#1090;&#1077;&#1082;&#1091;" TargetMode="External"/><Relationship Id="rId143" Type="http://schemas.openxmlformats.org/officeDocument/2006/relationships/hyperlink" Target="../05_2023/&#1054;&#1090;&#1082;&#1088;&#1099;&#1090;&#1100;%20&#1082;&#1072;&#1088;&#1090;&#1086;&#1090;&#1077;&#1082;&#1091;" TargetMode="External"/><Relationship Id="rId148" Type="http://schemas.openxmlformats.org/officeDocument/2006/relationships/hyperlink" Target="../05_2023/&#1054;&#1090;&#1082;&#1088;&#1099;&#1090;&#1100;%20&#1082;&#1072;&#1088;&#1090;&#1086;&#1090;&#1077;&#1082;&#1091;" TargetMode="External"/><Relationship Id="rId4" Type="http://schemas.openxmlformats.org/officeDocument/2006/relationships/hyperlink" Target="../05_2023/&#1054;&#1090;&#1082;&#1088;&#1099;&#1090;&#1100;%20&#1082;&#1072;&#1088;&#1090;&#1086;&#1090;&#1077;&#1082;&#1091;" TargetMode="External"/><Relationship Id="rId9" Type="http://schemas.openxmlformats.org/officeDocument/2006/relationships/hyperlink" Target="../05_2023/&#1054;&#1090;&#1082;&#1088;&#1099;&#1090;&#1100;%20&#1082;&#1072;&#1088;&#1090;&#1086;&#1090;&#1077;&#1082;&#1091;" TargetMode="External"/><Relationship Id="rId26" Type="http://schemas.openxmlformats.org/officeDocument/2006/relationships/hyperlink" Target="../05_2023/&#1054;&#1090;&#1082;&#1088;&#1099;&#1090;&#1100;%20&#1082;&#1072;&#1088;&#1090;&#1086;&#1090;&#1077;&#1082;&#1091;" TargetMode="External"/><Relationship Id="rId47" Type="http://schemas.openxmlformats.org/officeDocument/2006/relationships/hyperlink" Target="../05_2023/&#1054;&#1090;&#1082;&#1088;&#1099;&#1090;&#1100;%20&#1082;&#1072;&#1088;&#1090;&#1086;&#1090;&#1077;&#1082;&#1091;" TargetMode="External"/><Relationship Id="rId68" Type="http://schemas.openxmlformats.org/officeDocument/2006/relationships/hyperlink" Target="../05_2023/&#1054;&#1090;&#1082;&#1088;&#1099;&#1090;&#1100;%20&#1082;&#1072;&#1088;&#1090;&#1086;&#1090;&#1077;&#1082;&#1091;" TargetMode="External"/><Relationship Id="rId89" Type="http://schemas.openxmlformats.org/officeDocument/2006/relationships/hyperlink" Target="../05_2023/&#1054;&#1090;&#1082;&#1088;&#1099;&#1090;&#1100;%20&#1082;&#1072;&#1088;&#1090;&#1086;&#1090;&#1077;&#1082;&#1091;" TargetMode="External"/><Relationship Id="rId112" Type="http://schemas.openxmlformats.org/officeDocument/2006/relationships/hyperlink" Target="../05_2023/&#1054;&#1090;&#1082;&#1088;&#1099;&#1090;&#1100;%20&#1082;&#1072;&#1088;&#1090;&#1086;&#1090;&#1077;&#1082;&#1091;" TargetMode="External"/><Relationship Id="rId133" Type="http://schemas.openxmlformats.org/officeDocument/2006/relationships/hyperlink" Target="../05_2023/&#1054;&#1090;&#1082;&#1088;&#1099;&#1090;&#1100;%20&#1082;&#1072;&#1088;&#1090;&#1086;&#1090;&#1077;&#1082;&#1091;" TargetMode="External"/><Relationship Id="rId154" Type="http://schemas.openxmlformats.org/officeDocument/2006/relationships/printerSettings" Target="../printerSettings/printerSettings4.bin"/><Relationship Id="rId16" Type="http://schemas.openxmlformats.org/officeDocument/2006/relationships/hyperlink" Target="../05_2023/&#1054;&#1090;&#1082;&#1088;&#1099;&#1090;&#1100;%20&#1082;&#1072;&#1088;&#1090;&#1086;&#1090;&#1077;&#1082;&#1091;" TargetMode="External"/><Relationship Id="rId37" Type="http://schemas.openxmlformats.org/officeDocument/2006/relationships/hyperlink" Target="../05_2023/&#1054;&#1090;&#1082;&#1088;&#1099;&#1090;&#1100;%20&#1082;&#1072;&#1088;&#1090;&#1086;&#1090;&#1077;&#1082;&#1091;" TargetMode="External"/><Relationship Id="rId58" Type="http://schemas.openxmlformats.org/officeDocument/2006/relationships/hyperlink" Target="../05_2023/&#1054;&#1090;&#1082;&#1088;&#1099;&#1090;&#1100;%20&#1082;&#1072;&#1088;&#1090;&#1086;&#1090;&#1077;&#1082;&#1091;" TargetMode="External"/><Relationship Id="rId79" Type="http://schemas.openxmlformats.org/officeDocument/2006/relationships/hyperlink" Target="../05_2023/&#1054;&#1090;&#1082;&#1088;&#1099;&#1090;&#1100;%20&#1082;&#1072;&#1088;&#1090;&#1086;&#1090;&#1077;&#1082;&#1091;" TargetMode="External"/><Relationship Id="rId102" Type="http://schemas.openxmlformats.org/officeDocument/2006/relationships/hyperlink" Target="../05_2023/&#1054;&#1090;&#1082;&#1088;&#1099;&#1090;&#1100;%20&#1082;&#1072;&#1088;&#1090;&#1086;&#1090;&#1077;&#1082;&#1091;" TargetMode="External"/><Relationship Id="rId123" Type="http://schemas.openxmlformats.org/officeDocument/2006/relationships/hyperlink" Target="../05_2023/&#1054;&#1090;&#1082;&#1088;&#1099;&#1090;&#1100;%20&#1082;&#1072;&#1088;&#1090;&#1086;&#1090;&#1077;&#1082;&#1091;" TargetMode="External"/><Relationship Id="rId144" Type="http://schemas.openxmlformats.org/officeDocument/2006/relationships/hyperlink" Target="../05_2023/&#1054;&#1090;&#1082;&#1088;&#1099;&#1090;&#1100;%20&#1082;&#1072;&#1088;&#1090;&#1086;&#1090;&#1077;&#1082;&#1091;" TargetMode="External"/><Relationship Id="rId90" Type="http://schemas.openxmlformats.org/officeDocument/2006/relationships/hyperlink" Target="../05_2023/&#1054;&#1090;&#1082;&#1088;&#1099;&#1090;&#1100;%20&#1082;&#1072;&#1088;&#1090;&#1086;&#1090;&#1077;&#1082;&#1091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zoomScale="70" zoomScaleNormal="70" workbookViewId="0">
      <selection activeCell="Q29" sqref="Q29"/>
    </sheetView>
  </sheetViews>
  <sheetFormatPr defaultRowHeight="12.75" x14ac:dyDescent="0.2"/>
  <cols>
    <col min="1" max="1" width="4.7109375" style="94" customWidth="1"/>
    <col min="2" max="2" width="28.28515625" style="137" customWidth="1"/>
    <col min="3" max="3" width="18.7109375" style="94" customWidth="1"/>
    <col min="4" max="4" width="12.140625" style="94" customWidth="1"/>
    <col min="5" max="5" width="10" style="94" customWidth="1"/>
    <col min="6" max="6" width="8.28515625" style="94" customWidth="1"/>
    <col min="7" max="7" width="12.140625" style="94" customWidth="1"/>
    <col min="8" max="8" width="10.28515625" style="94" customWidth="1"/>
    <col min="9" max="9" width="8.7109375" style="94" customWidth="1"/>
    <col min="10" max="10" width="8.140625" style="94" customWidth="1"/>
    <col min="11" max="11" width="12" style="94" customWidth="1"/>
    <col min="12" max="12" width="9.140625" style="94"/>
    <col min="13" max="13" width="11.5703125" style="94" bestFit="1" customWidth="1"/>
    <col min="14" max="14" width="15.28515625" style="94" customWidth="1"/>
    <col min="15" max="17" width="17.28515625" style="94" customWidth="1"/>
    <col min="18" max="16384" width="9.140625" style="94"/>
  </cols>
  <sheetData>
    <row r="1" spans="1:17" ht="15.75" customHeight="1" x14ac:dyDescent="0.2">
      <c r="A1" s="242" t="s">
        <v>264</v>
      </c>
      <c r="B1" s="242"/>
      <c r="C1" s="242"/>
      <c r="D1" s="242"/>
      <c r="E1" s="242"/>
      <c r="F1" s="242"/>
      <c r="G1" s="242"/>
      <c r="H1" s="243"/>
      <c r="I1" s="243"/>
      <c r="J1" s="243"/>
      <c r="K1" s="243"/>
      <c r="L1" s="243"/>
      <c r="M1" s="243"/>
      <c r="N1" s="243"/>
      <c r="O1" s="244"/>
      <c r="P1" s="244"/>
      <c r="Q1" s="244"/>
    </row>
    <row r="2" spans="1:17" s="130" customFormat="1" ht="17.25" customHeight="1" x14ac:dyDescent="0.25">
      <c r="A2" s="245" t="s">
        <v>265</v>
      </c>
      <c r="B2" s="245"/>
      <c r="C2" s="245"/>
      <c r="D2" s="245"/>
      <c r="E2" s="245"/>
      <c r="F2" s="245"/>
      <c r="G2" s="245"/>
      <c r="H2" s="246"/>
      <c r="I2" s="246"/>
      <c r="J2" s="246"/>
      <c r="K2" s="246"/>
      <c r="L2" s="246"/>
      <c r="M2" s="246"/>
      <c r="N2" s="246"/>
      <c r="O2" s="247"/>
      <c r="P2" s="247"/>
      <c r="Q2" s="247"/>
    </row>
    <row r="3" spans="1:17" s="131" customFormat="1" ht="63" x14ac:dyDescent="0.25">
      <c r="A3" s="248" t="s">
        <v>49</v>
      </c>
      <c r="B3" s="248" t="s">
        <v>2</v>
      </c>
      <c r="C3" s="248" t="s">
        <v>76</v>
      </c>
      <c r="D3" s="248" t="s">
        <v>263</v>
      </c>
      <c r="E3" s="231" t="s">
        <v>262</v>
      </c>
      <c r="F3" s="237"/>
      <c r="G3" s="237"/>
      <c r="H3" s="231" t="s">
        <v>261</v>
      </c>
      <c r="I3" s="237"/>
      <c r="J3" s="232"/>
      <c r="K3" s="231" t="s">
        <v>260</v>
      </c>
      <c r="L3" s="237"/>
      <c r="M3" s="232"/>
      <c r="N3" s="158" t="s">
        <v>259</v>
      </c>
      <c r="O3" s="158" t="s">
        <v>258</v>
      </c>
      <c r="P3" s="158" t="s">
        <v>257</v>
      </c>
      <c r="Q3" s="158" t="s">
        <v>256</v>
      </c>
    </row>
    <row r="4" spans="1:17" s="131" customFormat="1" ht="15.75" customHeight="1" x14ac:dyDescent="0.25">
      <c r="A4" s="249"/>
      <c r="B4" s="249"/>
      <c r="C4" s="249"/>
      <c r="D4" s="249"/>
      <c r="E4" s="248" t="s">
        <v>76</v>
      </c>
      <c r="F4" s="231" t="s">
        <v>201</v>
      </c>
      <c r="G4" s="237"/>
      <c r="H4" s="248" t="s">
        <v>76</v>
      </c>
      <c r="I4" s="231" t="s">
        <v>201</v>
      </c>
      <c r="J4" s="232"/>
      <c r="K4" s="248" t="s">
        <v>76</v>
      </c>
      <c r="L4" s="231" t="s">
        <v>201</v>
      </c>
      <c r="M4" s="232"/>
      <c r="N4" s="248" t="s">
        <v>76</v>
      </c>
      <c r="O4" s="248" t="s">
        <v>76</v>
      </c>
      <c r="P4" s="248" t="s">
        <v>76</v>
      </c>
      <c r="Q4" s="248" t="s">
        <v>76</v>
      </c>
    </row>
    <row r="5" spans="1:17" s="131" customFormat="1" ht="32.25" thickBot="1" x14ac:dyDescent="0.3">
      <c r="A5" s="250"/>
      <c r="B5" s="250"/>
      <c r="C5" s="250"/>
      <c r="D5" s="250"/>
      <c r="E5" s="250"/>
      <c r="F5" s="251" t="s">
        <v>255</v>
      </c>
      <c r="G5" s="251" t="s">
        <v>254</v>
      </c>
      <c r="H5" s="250"/>
      <c r="I5" s="251" t="s">
        <v>255</v>
      </c>
      <c r="J5" s="251" t="s">
        <v>254</v>
      </c>
      <c r="K5" s="250"/>
      <c r="L5" s="251" t="s">
        <v>255</v>
      </c>
      <c r="M5" s="251" t="s">
        <v>254</v>
      </c>
      <c r="N5" s="252"/>
      <c r="O5" s="252"/>
      <c r="P5" s="252"/>
      <c r="Q5" s="252"/>
    </row>
    <row r="6" spans="1:17" s="132" customFormat="1" ht="111" customHeight="1" thickTop="1" x14ac:dyDescent="0.25">
      <c r="A6" s="253">
        <v>1</v>
      </c>
      <c r="B6" s="253">
        <v>2</v>
      </c>
      <c r="C6" s="253" t="s">
        <v>253</v>
      </c>
      <c r="D6" s="253">
        <v>4</v>
      </c>
      <c r="E6" s="253" t="s">
        <v>252</v>
      </c>
      <c r="F6" s="253">
        <v>6</v>
      </c>
      <c r="G6" s="253">
        <v>7</v>
      </c>
      <c r="H6" s="253" t="s">
        <v>251</v>
      </c>
      <c r="I6" s="253">
        <v>9</v>
      </c>
      <c r="J6" s="253">
        <v>10</v>
      </c>
      <c r="K6" s="253" t="s">
        <v>250</v>
      </c>
      <c r="L6" s="253">
        <v>12</v>
      </c>
      <c r="M6" s="253">
        <v>13</v>
      </c>
      <c r="N6" s="254">
        <v>15</v>
      </c>
      <c r="O6" s="254" t="s">
        <v>249</v>
      </c>
      <c r="P6" s="254" t="s">
        <v>249</v>
      </c>
      <c r="Q6" s="254" t="s">
        <v>249</v>
      </c>
    </row>
    <row r="7" spans="1:17" s="131" customFormat="1" ht="15.75" x14ac:dyDescent="0.25">
      <c r="A7" s="159"/>
      <c r="B7" s="158"/>
      <c r="C7" s="158"/>
      <c r="D7" s="158">
        <v>1</v>
      </c>
      <c r="E7" s="158"/>
      <c r="F7" s="158">
        <v>2</v>
      </c>
      <c r="G7" s="158">
        <v>3</v>
      </c>
      <c r="H7" s="158"/>
      <c r="I7" s="158">
        <v>4</v>
      </c>
      <c r="J7" s="158">
        <v>5</v>
      </c>
      <c r="K7" s="158"/>
      <c r="L7" s="158">
        <v>6</v>
      </c>
      <c r="M7" s="158">
        <v>7</v>
      </c>
      <c r="N7" s="158">
        <v>8</v>
      </c>
      <c r="O7" s="158">
        <v>9</v>
      </c>
      <c r="P7" s="158">
        <v>10</v>
      </c>
      <c r="Q7" s="158">
        <v>11</v>
      </c>
    </row>
    <row r="8" spans="1:17" s="133" customFormat="1" ht="15.75" x14ac:dyDescent="0.25">
      <c r="A8" s="36">
        <v>1</v>
      </c>
      <c r="B8" s="43" t="s">
        <v>74</v>
      </c>
      <c r="C8" s="163">
        <f t="shared" ref="C8:C25" si="0">SUM(N8,K8,H8,D8,E8)</f>
        <v>173</v>
      </c>
      <c r="D8" s="163">
        <v>1</v>
      </c>
      <c r="E8" s="255">
        <f t="shared" ref="E8:E25" si="1">F8+G8</f>
        <v>7</v>
      </c>
      <c r="F8" s="256">
        <v>4</v>
      </c>
      <c r="G8" s="256">
        <v>3</v>
      </c>
      <c r="H8" s="255">
        <f t="shared" ref="H8:H25" si="2">I8+J8</f>
        <v>15</v>
      </c>
      <c r="I8" s="256">
        <v>3</v>
      </c>
      <c r="J8" s="256">
        <v>12</v>
      </c>
      <c r="K8" s="255">
        <f t="shared" ref="K8:K25" si="3">L8+M8</f>
        <v>20</v>
      </c>
      <c r="L8" s="256">
        <v>4</v>
      </c>
      <c r="M8" s="256">
        <v>16</v>
      </c>
      <c r="N8" s="163">
        <v>130</v>
      </c>
      <c r="O8" s="163">
        <v>2160</v>
      </c>
      <c r="P8" s="163">
        <v>0</v>
      </c>
      <c r="Q8" s="163">
        <v>32</v>
      </c>
    </row>
    <row r="9" spans="1:17" s="133" customFormat="1" ht="15.75" x14ac:dyDescent="0.25">
      <c r="A9" s="32">
        <v>2</v>
      </c>
      <c r="B9" s="49" t="s">
        <v>73</v>
      </c>
      <c r="C9" s="257">
        <f t="shared" si="0"/>
        <v>194</v>
      </c>
      <c r="D9" s="257">
        <v>0</v>
      </c>
      <c r="E9" s="257">
        <f t="shared" si="1"/>
        <v>4</v>
      </c>
      <c r="F9" s="258">
        <v>3</v>
      </c>
      <c r="G9" s="258">
        <v>1</v>
      </c>
      <c r="H9" s="259">
        <f t="shared" si="2"/>
        <v>33</v>
      </c>
      <c r="I9" s="258">
        <v>20</v>
      </c>
      <c r="J9" s="258">
        <v>13</v>
      </c>
      <c r="K9" s="259">
        <f t="shared" si="3"/>
        <v>131</v>
      </c>
      <c r="L9" s="258">
        <v>52</v>
      </c>
      <c r="M9" s="258">
        <v>79</v>
      </c>
      <c r="N9" s="257">
        <v>26</v>
      </c>
      <c r="O9" s="257">
        <v>1244</v>
      </c>
      <c r="P9" s="257">
        <v>0</v>
      </c>
      <c r="Q9" s="257">
        <v>15</v>
      </c>
    </row>
    <row r="10" spans="1:17" s="133" customFormat="1" ht="15.75" x14ac:dyDescent="0.25">
      <c r="A10" s="36">
        <v>3</v>
      </c>
      <c r="B10" s="43" t="s">
        <v>72</v>
      </c>
      <c r="C10" s="163">
        <f t="shared" si="0"/>
        <v>271</v>
      </c>
      <c r="D10" s="163">
        <v>1</v>
      </c>
      <c r="E10" s="255">
        <f t="shared" si="1"/>
        <v>22</v>
      </c>
      <c r="F10" s="256">
        <v>18</v>
      </c>
      <c r="G10" s="256">
        <v>4</v>
      </c>
      <c r="H10" s="255">
        <f t="shared" si="2"/>
        <v>45</v>
      </c>
      <c r="I10" s="256">
        <v>37</v>
      </c>
      <c r="J10" s="256">
        <v>8</v>
      </c>
      <c r="K10" s="255">
        <f t="shared" si="3"/>
        <v>46</v>
      </c>
      <c r="L10" s="256">
        <v>30</v>
      </c>
      <c r="M10" s="256">
        <v>16</v>
      </c>
      <c r="N10" s="163">
        <v>157</v>
      </c>
      <c r="O10" s="163">
        <v>3184</v>
      </c>
      <c r="P10" s="163">
        <v>0</v>
      </c>
      <c r="Q10" s="163">
        <v>46</v>
      </c>
    </row>
    <row r="11" spans="1:17" s="133" customFormat="1" ht="15.75" x14ac:dyDescent="0.25">
      <c r="A11" s="32">
        <v>4</v>
      </c>
      <c r="B11" s="49" t="s">
        <v>71</v>
      </c>
      <c r="C11" s="257">
        <f t="shared" si="0"/>
        <v>1658</v>
      </c>
      <c r="D11" s="257">
        <v>12</v>
      </c>
      <c r="E11" s="257">
        <f t="shared" si="1"/>
        <v>68</v>
      </c>
      <c r="F11" s="258">
        <v>49</v>
      </c>
      <c r="G11" s="258">
        <v>19</v>
      </c>
      <c r="H11" s="259">
        <f t="shared" si="2"/>
        <v>1113</v>
      </c>
      <c r="I11" s="258">
        <v>864</v>
      </c>
      <c r="J11" s="258">
        <v>249</v>
      </c>
      <c r="K11" s="259">
        <f t="shared" si="3"/>
        <v>204</v>
      </c>
      <c r="L11" s="258">
        <v>94</v>
      </c>
      <c r="M11" s="258">
        <v>110</v>
      </c>
      <c r="N11" s="257">
        <v>261</v>
      </c>
      <c r="O11" s="257">
        <v>8485</v>
      </c>
      <c r="P11" s="257">
        <v>12</v>
      </c>
      <c r="Q11" s="257">
        <v>99</v>
      </c>
    </row>
    <row r="12" spans="1:17" s="133" customFormat="1" ht="15.75" x14ac:dyDescent="0.25">
      <c r="A12" s="36">
        <v>5</v>
      </c>
      <c r="B12" s="43" t="s">
        <v>70</v>
      </c>
      <c r="C12" s="163">
        <f t="shared" si="0"/>
        <v>635</v>
      </c>
      <c r="D12" s="163">
        <v>9</v>
      </c>
      <c r="E12" s="255">
        <f t="shared" si="1"/>
        <v>15</v>
      </c>
      <c r="F12" s="256">
        <v>11</v>
      </c>
      <c r="G12" s="256">
        <v>4</v>
      </c>
      <c r="H12" s="255">
        <f t="shared" si="2"/>
        <v>199</v>
      </c>
      <c r="I12" s="256">
        <v>170</v>
      </c>
      <c r="J12" s="256">
        <v>29</v>
      </c>
      <c r="K12" s="255">
        <f t="shared" si="3"/>
        <v>174</v>
      </c>
      <c r="L12" s="256">
        <v>104</v>
      </c>
      <c r="M12" s="256">
        <v>70</v>
      </c>
      <c r="N12" s="163">
        <v>238</v>
      </c>
      <c r="O12" s="163">
        <v>6310</v>
      </c>
      <c r="P12" s="163">
        <v>5</v>
      </c>
      <c r="Q12" s="163">
        <v>92</v>
      </c>
    </row>
    <row r="13" spans="1:17" s="133" customFormat="1" ht="15.75" x14ac:dyDescent="0.25">
      <c r="A13" s="32">
        <v>6</v>
      </c>
      <c r="B13" s="49" t="s">
        <v>10</v>
      </c>
      <c r="C13" s="257">
        <f t="shared" si="0"/>
        <v>1365</v>
      </c>
      <c r="D13" s="257">
        <v>6</v>
      </c>
      <c r="E13" s="257">
        <f t="shared" si="1"/>
        <v>36</v>
      </c>
      <c r="F13" s="258">
        <v>28</v>
      </c>
      <c r="G13" s="258">
        <v>8</v>
      </c>
      <c r="H13" s="259">
        <f t="shared" si="2"/>
        <v>385</v>
      </c>
      <c r="I13" s="258">
        <v>289</v>
      </c>
      <c r="J13" s="258">
        <v>96</v>
      </c>
      <c r="K13" s="259">
        <f t="shared" si="3"/>
        <v>700</v>
      </c>
      <c r="L13" s="258">
        <v>327</v>
      </c>
      <c r="M13" s="258">
        <v>373</v>
      </c>
      <c r="N13" s="257">
        <v>238</v>
      </c>
      <c r="O13" s="257">
        <v>7836</v>
      </c>
      <c r="P13" s="257">
        <v>7</v>
      </c>
      <c r="Q13" s="257">
        <v>105</v>
      </c>
    </row>
    <row r="14" spans="1:17" s="133" customFormat="1" ht="15.75" x14ac:dyDescent="0.25">
      <c r="A14" s="36">
        <v>7</v>
      </c>
      <c r="B14" s="43" t="s">
        <v>11</v>
      </c>
      <c r="C14" s="163">
        <f t="shared" si="0"/>
        <v>336</v>
      </c>
      <c r="D14" s="163">
        <v>0</v>
      </c>
      <c r="E14" s="255">
        <f t="shared" si="1"/>
        <v>7</v>
      </c>
      <c r="F14" s="256">
        <v>3</v>
      </c>
      <c r="G14" s="256">
        <v>4</v>
      </c>
      <c r="H14" s="255">
        <f t="shared" si="2"/>
        <v>73</v>
      </c>
      <c r="I14" s="256">
        <v>53</v>
      </c>
      <c r="J14" s="256">
        <v>20</v>
      </c>
      <c r="K14" s="255">
        <f t="shared" si="3"/>
        <v>200</v>
      </c>
      <c r="L14" s="256">
        <v>84</v>
      </c>
      <c r="M14" s="256">
        <v>116</v>
      </c>
      <c r="N14" s="163">
        <v>56</v>
      </c>
      <c r="O14" s="163">
        <v>2986</v>
      </c>
      <c r="P14" s="163">
        <v>0</v>
      </c>
      <c r="Q14" s="163">
        <v>44</v>
      </c>
    </row>
    <row r="15" spans="1:17" s="133" customFormat="1" ht="15.75" x14ac:dyDescent="0.25">
      <c r="A15" s="32">
        <v>8</v>
      </c>
      <c r="B15" s="49" t="s">
        <v>12</v>
      </c>
      <c r="C15" s="257">
        <f t="shared" si="0"/>
        <v>211</v>
      </c>
      <c r="D15" s="257">
        <v>3</v>
      </c>
      <c r="E15" s="257">
        <f t="shared" si="1"/>
        <v>7</v>
      </c>
      <c r="F15" s="258">
        <v>6</v>
      </c>
      <c r="G15" s="258">
        <v>1</v>
      </c>
      <c r="H15" s="259">
        <f t="shared" si="2"/>
        <v>34</v>
      </c>
      <c r="I15" s="258">
        <v>22</v>
      </c>
      <c r="J15" s="258">
        <v>12</v>
      </c>
      <c r="K15" s="259">
        <f t="shared" si="3"/>
        <v>74</v>
      </c>
      <c r="L15" s="258">
        <v>21</v>
      </c>
      <c r="M15" s="258">
        <v>53</v>
      </c>
      <c r="N15" s="257">
        <v>93</v>
      </c>
      <c r="O15" s="257">
        <v>2672</v>
      </c>
      <c r="P15" s="257">
        <v>1</v>
      </c>
      <c r="Q15" s="257">
        <v>28</v>
      </c>
    </row>
    <row r="16" spans="1:17" s="133" customFormat="1" ht="15.75" x14ac:dyDescent="0.25">
      <c r="A16" s="36">
        <v>9</v>
      </c>
      <c r="B16" s="43" t="s">
        <v>13</v>
      </c>
      <c r="C16" s="163">
        <f t="shared" si="0"/>
        <v>430</v>
      </c>
      <c r="D16" s="163">
        <v>6</v>
      </c>
      <c r="E16" s="255">
        <f t="shared" si="1"/>
        <v>15</v>
      </c>
      <c r="F16" s="256">
        <v>10</v>
      </c>
      <c r="G16" s="256">
        <v>5</v>
      </c>
      <c r="H16" s="255">
        <f t="shared" si="2"/>
        <v>112</v>
      </c>
      <c r="I16" s="256">
        <v>90</v>
      </c>
      <c r="J16" s="256">
        <v>22</v>
      </c>
      <c r="K16" s="255">
        <f t="shared" si="3"/>
        <v>177</v>
      </c>
      <c r="L16" s="256">
        <v>77</v>
      </c>
      <c r="M16" s="256">
        <v>100</v>
      </c>
      <c r="N16" s="163">
        <v>120</v>
      </c>
      <c r="O16" s="163">
        <v>3138</v>
      </c>
      <c r="P16" s="163">
        <v>2</v>
      </c>
      <c r="Q16" s="163">
        <v>42</v>
      </c>
    </row>
    <row r="17" spans="1:17" s="133" customFormat="1" ht="15.75" x14ac:dyDescent="0.25">
      <c r="A17" s="32">
        <v>10</v>
      </c>
      <c r="B17" s="49" t="s">
        <v>14</v>
      </c>
      <c r="C17" s="257">
        <f t="shared" si="0"/>
        <v>85</v>
      </c>
      <c r="D17" s="257">
        <v>0</v>
      </c>
      <c r="E17" s="257">
        <f t="shared" si="1"/>
        <v>6</v>
      </c>
      <c r="F17" s="258">
        <v>5</v>
      </c>
      <c r="G17" s="258">
        <v>1</v>
      </c>
      <c r="H17" s="259">
        <f t="shared" si="2"/>
        <v>12</v>
      </c>
      <c r="I17" s="258">
        <v>6</v>
      </c>
      <c r="J17" s="258">
        <v>6</v>
      </c>
      <c r="K17" s="259">
        <f t="shared" si="3"/>
        <v>22</v>
      </c>
      <c r="L17" s="258">
        <v>10</v>
      </c>
      <c r="M17" s="258">
        <v>12</v>
      </c>
      <c r="N17" s="257">
        <v>45</v>
      </c>
      <c r="O17" s="257">
        <v>980</v>
      </c>
      <c r="P17" s="257">
        <v>0</v>
      </c>
      <c r="Q17" s="257">
        <v>11</v>
      </c>
    </row>
    <row r="18" spans="1:17" s="133" customFormat="1" ht="15.75" x14ac:dyDescent="0.25">
      <c r="A18" s="36">
        <v>11</v>
      </c>
      <c r="B18" s="43" t="s">
        <v>15</v>
      </c>
      <c r="C18" s="163">
        <f t="shared" si="0"/>
        <v>376</v>
      </c>
      <c r="D18" s="163">
        <v>2</v>
      </c>
      <c r="E18" s="255">
        <f t="shared" si="1"/>
        <v>6</v>
      </c>
      <c r="F18" s="256">
        <v>5</v>
      </c>
      <c r="G18" s="256">
        <v>1</v>
      </c>
      <c r="H18" s="255">
        <f t="shared" si="2"/>
        <v>147</v>
      </c>
      <c r="I18" s="256">
        <v>103</v>
      </c>
      <c r="J18" s="256">
        <v>44</v>
      </c>
      <c r="K18" s="255">
        <f t="shared" si="3"/>
        <v>156</v>
      </c>
      <c r="L18" s="256">
        <v>74</v>
      </c>
      <c r="M18" s="256">
        <v>82</v>
      </c>
      <c r="N18" s="163">
        <v>65</v>
      </c>
      <c r="O18" s="163">
        <v>1931</v>
      </c>
      <c r="P18" s="163">
        <v>2</v>
      </c>
      <c r="Q18" s="163">
        <v>15</v>
      </c>
    </row>
    <row r="19" spans="1:17" s="133" customFormat="1" ht="15.75" x14ac:dyDescent="0.25">
      <c r="A19" s="32">
        <v>12</v>
      </c>
      <c r="B19" s="49" t="s">
        <v>16</v>
      </c>
      <c r="C19" s="257">
        <f t="shared" si="0"/>
        <v>444</v>
      </c>
      <c r="D19" s="257">
        <v>7</v>
      </c>
      <c r="E19" s="257">
        <f t="shared" si="1"/>
        <v>14</v>
      </c>
      <c r="F19" s="258">
        <v>7</v>
      </c>
      <c r="G19" s="258">
        <v>7</v>
      </c>
      <c r="H19" s="259">
        <f t="shared" si="2"/>
        <v>90</v>
      </c>
      <c r="I19" s="258">
        <v>70</v>
      </c>
      <c r="J19" s="258">
        <v>20</v>
      </c>
      <c r="K19" s="259">
        <f t="shared" si="3"/>
        <v>251</v>
      </c>
      <c r="L19" s="258">
        <v>90</v>
      </c>
      <c r="M19" s="258">
        <v>161</v>
      </c>
      <c r="N19" s="257">
        <v>82</v>
      </c>
      <c r="O19" s="257">
        <v>2991</v>
      </c>
      <c r="P19" s="257">
        <v>1</v>
      </c>
      <c r="Q19" s="257">
        <v>49</v>
      </c>
    </row>
    <row r="20" spans="1:17" s="133" customFormat="1" ht="15.75" x14ac:dyDescent="0.25">
      <c r="A20" s="36">
        <v>13</v>
      </c>
      <c r="B20" s="43" t="s">
        <v>17</v>
      </c>
      <c r="C20" s="163">
        <f t="shared" si="0"/>
        <v>225</v>
      </c>
      <c r="D20" s="163">
        <v>3</v>
      </c>
      <c r="E20" s="255">
        <f t="shared" si="1"/>
        <v>3</v>
      </c>
      <c r="F20" s="256">
        <v>3</v>
      </c>
      <c r="G20" s="256">
        <v>0</v>
      </c>
      <c r="H20" s="255">
        <f t="shared" si="2"/>
        <v>10</v>
      </c>
      <c r="I20" s="256">
        <v>5</v>
      </c>
      <c r="J20" s="256">
        <v>5</v>
      </c>
      <c r="K20" s="255">
        <f t="shared" si="3"/>
        <v>166</v>
      </c>
      <c r="L20" s="256">
        <v>61</v>
      </c>
      <c r="M20" s="256">
        <v>105</v>
      </c>
      <c r="N20" s="163">
        <v>43</v>
      </c>
      <c r="O20" s="163">
        <v>1038</v>
      </c>
      <c r="P20" s="163">
        <v>0</v>
      </c>
      <c r="Q20" s="163">
        <v>13</v>
      </c>
    </row>
    <row r="21" spans="1:17" s="133" customFormat="1" ht="15.75" x14ac:dyDescent="0.25">
      <c r="A21" s="32">
        <v>14</v>
      </c>
      <c r="B21" s="49" t="s">
        <v>18</v>
      </c>
      <c r="C21" s="257">
        <f t="shared" si="0"/>
        <v>198</v>
      </c>
      <c r="D21" s="257">
        <v>5</v>
      </c>
      <c r="E21" s="257">
        <f t="shared" si="1"/>
        <v>9</v>
      </c>
      <c r="F21" s="258">
        <v>6</v>
      </c>
      <c r="G21" s="258">
        <v>3</v>
      </c>
      <c r="H21" s="259">
        <f t="shared" si="2"/>
        <v>78</v>
      </c>
      <c r="I21" s="258">
        <v>66</v>
      </c>
      <c r="J21" s="258">
        <v>12</v>
      </c>
      <c r="K21" s="259">
        <f t="shared" si="3"/>
        <v>55</v>
      </c>
      <c r="L21" s="258">
        <v>28</v>
      </c>
      <c r="M21" s="258">
        <v>27</v>
      </c>
      <c r="N21" s="257">
        <v>51</v>
      </c>
      <c r="O21" s="257">
        <v>2076</v>
      </c>
      <c r="P21" s="257">
        <v>2</v>
      </c>
      <c r="Q21" s="257">
        <v>36</v>
      </c>
    </row>
    <row r="22" spans="1:17" s="133" customFormat="1" ht="15.75" x14ac:dyDescent="0.25">
      <c r="A22" s="36">
        <v>15</v>
      </c>
      <c r="B22" s="43" t="s">
        <v>19</v>
      </c>
      <c r="C22" s="163">
        <f t="shared" si="0"/>
        <v>165</v>
      </c>
      <c r="D22" s="163">
        <v>2</v>
      </c>
      <c r="E22" s="255">
        <f t="shared" si="1"/>
        <v>9</v>
      </c>
      <c r="F22" s="256">
        <v>8</v>
      </c>
      <c r="G22" s="256">
        <v>1</v>
      </c>
      <c r="H22" s="255">
        <f t="shared" si="2"/>
        <v>28</v>
      </c>
      <c r="I22" s="256">
        <v>13</v>
      </c>
      <c r="J22" s="256">
        <v>15</v>
      </c>
      <c r="K22" s="255">
        <f t="shared" si="3"/>
        <v>81</v>
      </c>
      <c r="L22" s="256">
        <v>35</v>
      </c>
      <c r="M22" s="256">
        <v>46</v>
      </c>
      <c r="N22" s="163">
        <v>45</v>
      </c>
      <c r="O22" s="163">
        <v>1651</v>
      </c>
      <c r="P22" s="163">
        <v>1</v>
      </c>
      <c r="Q22" s="163">
        <v>22</v>
      </c>
    </row>
    <row r="23" spans="1:17" s="133" customFormat="1" ht="15.75" x14ac:dyDescent="0.25">
      <c r="A23" s="32">
        <v>16</v>
      </c>
      <c r="B23" s="49" t="s">
        <v>20</v>
      </c>
      <c r="C23" s="257">
        <f t="shared" si="0"/>
        <v>321</v>
      </c>
      <c r="D23" s="257">
        <v>1</v>
      </c>
      <c r="E23" s="257">
        <f t="shared" si="1"/>
        <v>4</v>
      </c>
      <c r="F23" s="258">
        <v>3</v>
      </c>
      <c r="G23" s="258">
        <v>1</v>
      </c>
      <c r="H23" s="259">
        <f t="shared" si="2"/>
        <v>137</v>
      </c>
      <c r="I23" s="258">
        <v>97</v>
      </c>
      <c r="J23" s="258">
        <v>40</v>
      </c>
      <c r="K23" s="259">
        <f t="shared" si="3"/>
        <v>99</v>
      </c>
      <c r="L23" s="258">
        <v>12</v>
      </c>
      <c r="M23" s="258">
        <v>87</v>
      </c>
      <c r="N23" s="257">
        <v>80</v>
      </c>
      <c r="O23" s="257">
        <v>2382</v>
      </c>
      <c r="P23" s="257">
        <v>4</v>
      </c>
      <c r="Q23" s="257">
        <v>26</v>
      </c>
    </row>
    <row r="24" spans="1:17" s="133" customFormat="1" ht="15.75" x14ac:dyDescent="0.25">
      <c r="A24" s="36">
        <v>17</v>
      </c>
      <c r="B24" s="43" t="s">
        <v>21</v>
      </c>
      <c r="C24" s="163">
        <f t="shared" si="0"/>
        <v>198</v>
      </c>
      <c r="D24" s="163">
        <v>1</v>
      </c>
      <c r="E24" s="255">
        <f t="shared" si="1"/>
        <v>19</v>
      </c>
      <c r="F24" s="256">
        <v>12</v>
      </c>
      <c r="G24" s="256">
        <v>7</v>
      </c>
      <c r="H24" s="255">
        <f t="shared" si="2"/>
        <v>20</v>
      </c>
      <c r="I24" s="256">
        <v>10</v>
      </c>
      <c r="J24" s="256">
        <v>10</v>
      </c>
      <c r="K24" s="255">
        <f t="shared" si="3"/>
        <v>36</v>
      </c>
      <c r="L24" s="256">
        <v>8</v>
      </c>
      <c r="M24" s="256">
        <v>28</v>
      </c>
      <c r="N24" s="163">
        <v>122</v>
      </c>
      <c r="O24" s="163">
        <v>2948</v>
      </c>
      <c r="P24" s="163">
        <v>0</v>
      </c>
      <c r="Q24" s="163">
        <v>30</v>
      </c>
    </row>
    <row r="25" spans="1:17" s="133" customFormat="1" ht="15.75" x14ac:dyDescent="0.25">
      <c r="A25" s="32">
        <v>18</v>
      </c>
      <c r="B25" s="49" t="s">
        <v>22</v>
      </c>
      <c r="C25" s="257">
        <f t="shared" si="0"/>
        <v>770</v>
      </c>
      <c r="D25" s="257">
        <v>2</v>
      </c>
      <c r="E25" s="257">
        <f t="shared" si="1"/>
        <v>20</v>
      </c>
      <c r="F25" s="258">
        <v>13</v>
      </c>
      <c r="G25" s="258">
        <v>7</v>
      </c>
      <c r="H25" s="259">
        <f t="shared" si="2"/>
        <v>121</v>
      </c>
      <c r="I25" s="258">
        <v>88</v>
      </c>
      <c r="J25" s="258">
        <v>33</v>
      </c>
      <c r="K25" s="259">
        <f t="shared" si="3"/>
        <v>524</v>
      </c>
      <c r="L25" s="258">
        <v>191</v>
      </c>
      <c r="M25" s="258">
        <v>333</v>
      </c>
      <c r="N25" s="257">
        <v>103</v>
      </c>
      <c r="O25" s="257">
        <v>3455</v>
      </c>
      <c r="P25" s="257">
        <v>3</v>
      </c>
      <c r="Q25" s="257">
        <v>43</v>
      </c>
    </row>
    <row r="26" spans="1:17" s="134" customFormat="1" ht="15.75" x14ac:dyDescent="0.25">
      <c r="A26" s="212" t="s">
        <v>23</v>
      </c>
      <c r="B26" s="213"/>
      <c r="C26" s="163">
        <f t="shared" ref="C26:P26" si="4">SUM(C8:C25)</f>
        <v>8055</v>
      </c>
      <c r="D26" s="163">
        <f t="shared" si="4"/>
        <v>61</v>
      </c>
      <c r="E26" s="163">
        <f t="shared" si="4"/>
        <v>271</v>
      </c>
      <c r="F26" s="163">
        <f t="shared" si="4"/>
        <v>194</v>
      </c>
      <c r="G26" s="163">
        <f t="shared" si="4"/>
        <v>77</v>
      </c>
      <c r="H26" s="163">
        <f t="shared" si="4"/>
        <v>2652</v>
      </c>
      <c r="I26" s="163">
        <f t="shared" si="4"/>
        <v>2006</v>
      </c>
      <c r="J26" s="163">
        <f t="shared" si="4"/>
        <v>646</v>
      </c>
      <c r="K26" s="163">
        <f t="shared" si="4"/>
        <v>3116</v>
      </c>
      <c r="L26" s="163">
        <f t="shared" si="4"/>
        <v>1302</v>
      </c>
      <c r="M26" s="163">
        <f t="shared" si="4"/>
        <v>1814</v>
      </c>
      <c r="N26" s="163">
        <f t="shared" si="4"/>
        <v>1955</v>
      </c>
      <c r="O26" s="163">
        <f t="shared" si="4"/>
        <v>57467</v>
      </c>
      <c r="P26" s="163">
        <f t="shared" si="4"/>
        <v>40</v>
      </c>
      <c r="Q26" s="163">
        <f>SUM(Q8:Q25)</f>
        <v>748</v>
      </c>
    </row>
    <row r="27" spans="1:17" s="88" customFormat="1" ht="15.75" x14ac:dyDescent="0.25">
      <c r="A27" s="260"/>
      <c r="B27" s="261"/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0"/>
      <c r="P27" s="260"/>
      <c r="Q27" s="260"/>
    </row>
    <row r="28" spans="1:17" s="88" customFormat="1" ht="15.75" x14ac:dyDescent="0.25">
      <c r="A28" s="262" t="s">
        <v>248</v>
      </c>
      <c r="B28" s="262"/>
      <c r="C28" s="262"/>
      <c r="D28" s="262"/>
      <c r="E28" s="262"/>
      <c r="F28" s="262"/>
      <c r="G28" s="262"/>
      <c r="H28" s="260"/>
      <c r="I28" s="260"/>
      <c r="J28" s="260"/>
      <c r="K28" s="260"/>
      <c r="L28" s="260"/>
      <c r="M28" s="260"/>
      <c r="N28" s="260"/>
      <c r="O28" s="260"/>
      <c r="P28" s="260"/>
      <c r="Q28" s="260"/>
    </row>
    <row r="30" spans="1:17" ht="15.75" x14ac:dyDescent="0.25">
      <c r="A30" s="92"/>
      <c r="B30" s="136"/>
    </row>
  </sheetData>
  <mergeCells count="21">
    <mergeCell ref="A28:G28"/>
    <mergeCell ref="A26:B26"/>
    <mergeCell ref="N4:N5"/>
    <mergeCell ref="A1:N1"/>
    <mergeCell ref="A2:N2"/>
    <mergeCell ref="B3:B5"/>
    <mergeCell ref="A3:A5"/>
    <mergeCell ref="E4:E5"/>
    <mergeCell ref="F4:G4"/>
    <mergeCell ref="H4:H5"/>
    <mergeCell ref="Q4:Q5"/>
    <mergeCell ref="I4:J4"/>
    <mergeCell ref="H3:J3"/>
    <mergeCell ref="E3:G3"/>
    <mergeCell ref="O4:O5"/>
    <mergeCell ref="P4:P5"/>
    <mergeCell ref="K4:K5"/>
    <mergeCell ref="L4:M4"/>
    <mergeCell ref="C3:C5"/>
    <mergeCell ref="K3:M3"/>
    <mergeCell ref="D3:D5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zoomScaleNormal="100" workbookViewId="0">
      <selection activeCell="A26" sqref="A26:F26"/>
    </sheetView>
  </sheetViews>
  <sheetFormatPr defaultRowHeight="15.75" x14ac:dyDescent="0.25"/>
  <cols>
    <col min="1" max="1" width="6.7109375" style="88" customWidth="1"/>
    <col min="2" max="2" width="21.42578125" style="88" bestFit="1" customWidth="1"/>
    <col min="3" max="3" width="21.42578125" style="91" customWidth="1"/>
    <col min="4" max="4" width="17.5703125" style="91" customWidth="1"/>
    <col min="5" max="5" width="21" style="88" customWidth="1"/>
    <col min="6" max="6" width="20.140625" style="88" customWidth="1"/>
    <col min="7" max="7" width="9.140625" style="88"/>
    <col min="8" max="8" width="20" style="88" customWidth="1"/>
    <col min="9" max="11" width="9.140625" style="88"/>
    <col min="12" max="12" width="10.7109375" style="88" bestFit="1" customWidth="1"/>
    <col min="13" max="16384" width="9.140625" style="88"/>
  </cols>
  <sheetData>
    <row r="1" spans="1:6" ht="92.25" customHeight="1" x14ac:dyDescent="0.25">
      <c r="A1" s="299" t="s">
        <v>295</v>
      </c>
      <c r="B1" s="299"/>
      <c r="C1" s="299"/>
      <c r="D1" s="299"/>
      <c r="E1" s="299"/>
      <c r="F1" s="299"/>
    </row>
    <row r="2" spans="1:6" ht="16.5" customHeight="1" x14ac:dyDescent="0.25">
      <c r="A2" s="317" t="s">
        <v>1</v>
      </c>
      <c r="B2" s="239" t="s">
        <v>2</v>
      </c>
      <c r="C2" s="231" t="s">
        <v>196</v>
      </c>
      <c r="D2" s="232"/>
      <c r="E2" s="239" t="s">
        <v>197</v>
      </c>
      <c r="F2" s="239"/>
    </row>
    <row r="3" spans="1:6" ht="15.75" customHeight="1" x14ac:dyDescent="0.25">
      <c r="A3" s="317"/>
      <c r="B3" s="239"/>
      <c r="C3" s="248" t="s">
        <v>296</v>
      </c>
      <c r="D3" s="248" t="s">
        <v>198</v>
      </c>
      <c r="E3" s="248" t="s">
        <v>297</v>
      </c>
      <c r="F3" s="248" t="s">
        <v>199</v>
      </c>
    </row>
    <row r="4" spans="1:6" ht="58.5" customHeight="1" thickBot="1" x14ac:dyDescent="0.3">
      <c r="A4" s="318"/>
      <c r="B4" s="319"/>
      <c r="C4" s="250"/>
      <c r="D4" s="250"/>
      <c r="E4" s="250"/>
      <c r="F4" s="250"/>
    </row>
    <row r="5" spans="1:6" ht="16.5" thickTop="1" x14ac:dyDescent="0.25">
      <c r="A5" s="28">
        <v>1</v>
      </c>
      <c r="B5" s="313" t="s">
        <v>74</v>
      </c>
      <c r="C5" s="314">
        <v>35</v>
      </c>
      <c r="D5" s="314">
        <v>38</v>
      </c>
      <c r="E5" s="314">
        <v>3137</v>
      </c>
      <c r="F5" s="314">
        <v>3244</v>
      </c>
    </row>
    <row r="6" spans="1:6" x14ac:dyDescent="0.25">
      <c r="A6" s="32">
        <v>2</v>
      </c>
      <c r="B6" s="49" t="s">
        <v>73</v>
      </c>
      <c r="C6" s="316">
        <v>19</v>
      </c>
      <c r="D6" s="316">
        <v>20</v>
      </c>
      <c r="E6" s="316">
        <v>1747</v>
      </c>
      <c r="F6" s="316">
        <v>1804</v>
      </c>
    </row>
    <row r="7" spans="1:6" x14ac:dyDescent="0.25">
      <c r="A7" s="36">
        <v>3</v>
      </c>
      <c r="B7" s="43" t="s">
        <v>72</v>
      </c>
      <c r="C7" s="314">
        <v>28</v>
      </c>
      <c r="D7" s="314">
        <v>29</v>
      </c>
      <c r="E7" s="314">
        <v>4543</v>
      </c>
      <c r="F7" s="314">
        <v>4684</v>
      </c>
    </row>
    <row r="8" spans="1:6" x14ac:dyDescent="0.25">
      <c r="A8" s="32">
        <v>4</v>
      </c>
      <c r="B8" s="49" t="s">
        <v>71</v>
      </c>
      <c r="C8" s="316">
        <v>310</v>
      </c>
      <c r="D8" s="316">
        <v>329</v>
      </c>
      <c r="E8" s="316">
        <v>17962</v>
      </c>
      <c r="F8" s="316">
        <v>18398</v>
      </c>
    </row>
    <row r="9" spans="1:6" x14ac:dyDescent="0.25">
      <c r="A9" s="36">
        <v>5</v>
      </c>
      <c r="B9" s="43" t="s">
        <v>70</v>
      </c>
      <c r="C9" s="314">
        <v>82</v>
      </c>
      <c r="D9" s="314">
        <v>84</v>
      </c>
      <c r="E9" s="314">
        <v>7923</v>
      </c>
      <c r="F9" s="314">
        <v>8084</v>
      </c>
    </row>
    <row r="10" spans="1:6" x14ac:dyDescent="0.25">
      <c r="A10" s="32">
        <v>6</v>
      </c>
      <c r="B10" s="49" t="s">
        <v>10</v>
      </c>
      <c r="C10" s="316">
        <v>141</v>
      </c>
      <c r="D10" s="316">
        <v>144</v>
      </c>
      <c r="E10" s="316">
        <v>13057</v>
      </c>
      <c r="F10" s="316">
        <v>13484</v>
      </c>
    </row>
    <row r="11" spans="1:6" x14ac:dyDescent="0.25">
      <c r="A11" s="36">
        <v>7</v>
      </c>
      <c r="B11" s="43" t="s">
        <v>11</v>
      </c>
      <c r="C11" s="314">
        <v>63</v>
      </c>
      <c r="D11" s="314">
        <v>69</v>
      </c>
      <c r="E11" s="314">
        <v>4015</v>
      </c>
      <c r="F11" s="314">
        <v>4094</v>
      </c>
    </row>
    <row r="12" spans="1:6" x14ac:dyDescent="0.25">
      <c r="A12" s="32">
        <v>8</v>
      </c>
      <c r="B12" s="49" t="s">
        <v>12</v>
      </c>
      <c r="C12" s="316">
        <v>50</v>
      </c>
      <c r="D12" s="316">
        <v>52</v>
      </c>
      <c r="E12" s="316">
        <v>4368</v>
      </c>
      <c r="F12" s="316">
        <v>4494</v>
      </c>
    </row>
    <row r="13" spans="1:6" x14ac:dyDescent="0.25">
      <c r="A13" s="36">
        <v>9</v>
      </c>
      <c r="B13" s="43" t="s">
        <v>13</v>
      </c>
      <c r="C13" s="314">
        <v>61</v>
      </c>
      <c r="D13" s="314">
        <v>64</v>
      </c>
      <c r="E13" s="314">
        <v>5095</v>
      </c>
      <c r="F13" s="314">
        <v>5252</v>
      </c>
    </row>
    <row r="14" spans="1:6" x14ac:dyDescent="0.25">
      <c r="A14" s="32">
        <v>10</v>
      </c>
      <c r="B14" s="49" t="s">
        <v>14</v>
      </c>
      <c r="C14" s="316">
        <v>18</v>
      </c>
      <c r="D14" s="316">
        <v>19</v>
      </c>
      <c r="E14" s="316">
        <v>1626</v>
      </c>
      <c r="F14" s="316">
        <v>1696</v>
      </c>
    </row>
    <row r="15" spans="1:6" x14ac:dyDescent="0.25">
      <c r="A15" s="36">
        <v>11</v>
      </c>
      <c r="B15" s="43" t="s">
        <v>15</v>
      </c>
      <c r="C15" s="314">
        <v>62</v>
      </c>
      <c r="D15" s="314">
        <v>64</v>
      </c>
      <c r="E15" s="314">
        <v>3520</v>
      </c>
      <c r="F15" s="314">
        <v>3633</v>
      </c>
    </row>
    <row r="16" spans="1:6" x14ac:dyDescent="0.25">
      <c r="A16" s="32">
        <v>12</v>
      </c>
      <c r="B16" s="49" t="s">
        <v>16</v>
      </c>
      <c r="C16" s="316">
        <v>36</v>
      </c>
      <c r="D16" s="316">
        <v>38</v>
      </c>
      <c r="E16" s="316">
        <v>4048</v>
      </c>
      <c r="F16" s="316">
        <v>4164</v>
      </c>
    </row>
    <row r="17" spans="1:11" x14ac:dyDescent="0.25">
      <c r="A17" s="36">
        <v>13</v>
      </c>
      <c r="B17" s="43" t="s">
        <v>17</v>
      </c>
      <c r="C17" s="314">
        <v>23</v>
      </c>
      <c r="D17" s="314">
        <v>26</v>
      </c>
      <c r="E17" s="314">
        <v>2166</v>
      </c>
      <c r="F17" s="314">
        <v>2234</v>
      </c>
    </row>
    <row r="18" spans="1:11" x14ac:dyDescent="0.25">
      <c r="A18" s="32">
        <v>14</v>
      </c>
      <c r="B18" s="49" t="s">
        <v>18</v>
      </c>
      <c r="C18" s="316">
        <v>46</v>
      </c>
      <c r="D18" s="316">
        <v>48</v>
      </c>
      <c r="E18" s="316">
        <v>3036</v>
      </c>
      <c r="F18" s="316">
        <v>3110</v>
      </c>
    </row>
    <row r="19" spans="1:11" x14ac:dyDescent="0.25">
      <c r="A19" s="36">
        <v>15</v>
      </c>
      <c r="B19" s="43" t="s">
        <v>19</v>
      </c>
      <c r="C19" s="314">
        <v>30</v>
      </c>
      <c r="D19" s="314">
        <v>31</v>
      </c>
      <c r="E19" s="314">
        <v>2316</v>
      </c>
      <c r="F19" s="314">
        <v>2403</v>
      </c>
    </row>
    <row r="20" spans="1:11" x14ac:dyDescent="0.25">
      <c r="A20" s="32">
        <v>16</v>
      </c>
      <c r="B20" s="49" t="s">
        <v>20</v>
      </c>
      <c r="C20" s="316">
        <v>62</v>
      </c>
      <c r="D20" s="316">
        <v>67</v>
      </c>
      <c r="E20" s="316">
        <v>8555</v>
      </c>
      <c r="F20" s="316">
        <v>8794</v>
      </c>
    </row>
    <row r="21" spans="1:11" x14ac:dyDescent="0.25">
      <c r="A21" s="36">
        <v>17</v>
      </c>
      <c r="B21" s="43" t="s">
        <v>21</v>
      </c>
      <c r="C21" s="314">
        <v>52</v>
      </c>
      <c r="D21" s="314">
        <v>57</v>
      </c>
      <c r="E21" s="314">
        <v>4161</v>
      </c>
      <c r="F21" s="314">
        <v>4324</v>
      </c>
    </row>
    <row r="22" spans="1:11" x14ac:dyDescent="0.25">
      <c r="A22" s="32">
        <v>18</v>
      </c>
      <c r="B22" s="49" t="s">
        <v>22</v>
      </c>
      <c r="C22" s="316">
        <v>65</v>
      </c>
      <c r="D22" s="316">
        <v>68</v>
      </c>
      <c r="E22" s="316">
        <v>5852</v>
      </c>
      <c r="F22" s="316">
        <v>6048</v>
      </c>
    </row>
    <row r="23" spans="1:11" x14ac:dyDescent="0.25">
      <c r="A23" s="212" t="s">
        <v>23</v>
      </c>
      <c r="B23" s="213"/>
      <c r="C23" s="293">
        <v>1182</v>
      </c>
      <c r="D23" s="293">
        <v>1244</v>
      </c>
      <c r="E23" s="293">
        <v>97126</v>
      </c>
      <c r="F23" s="293">
        <v>99926</v>
      </c>
      <c r="H23" s="106"/>
      <c r="I23" s="106"/>
      <c r="J23" s="106"/>
      <c r="K23" s="106"/>
    </row>
    <row r="24" spans="1:11" s="91" customFormat="1" x14ac:dyDescent="0.25">
      <c r="A24" s="306"/>
      <c r="B24" s="306"/>
      <c r="C24" s="306"/>
      <c r="D24" s="306"/>
      <c r="E24" s="306"/>
      <c r="F24" s="306"/>
    </row>
    <row r="25" spans="1:11" x14ac:dyDescent="0.25">
      <c r="A25" s="260"/>
      <c r="B25" s="260"/>
      <c r="C25" s="306"/>
      <c r="D25" s="306"/>
      <c r="E25" s="260"/>
      <c r="F25" s="260"/>
    </row>
    <row r="26" spans="1:11" ht="30" customHeight="1" x14ac:dyDescent="0.25">
      <c r="A26" s="298" t="s">
        <v>286</v>
      </c>
      <c r="B26" s="298"/>
      <c r="C26" s="298"/>
      <c r="D26" s="298"/>
      <c r="E26" s="298"/>
      <c r="F26" s="298"/>
    </row>
  </sheetData>
  <mergeCells count="11">
    <mergeCell ref="A26:F26"/>
    <mergeCell ref="A1:F1"/>
    <mergeCell ref="A23:B23"/>
    <mergeCell ref="A2:A4"/>
    <mergeCell ref="B2:B4"/>
    <mergeCell ref="C2:D2"/>
    <mergeCell ref="E2:F2"/>
    <mergeCell ref="C3:C4"/>
    <mergeCell ref="D3:D4"/>
    <mergeCell ref="E3:E4"/>
    <mergeCell ref="F3:F4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90" zoomScaleNormal="90" workbookViewId="0">
      <selection activeCell="G31" sqref="G31"/>
    </sheetView>
  </sheetViews>
  <sheetFormatPr defaultRowHeight="18" x14ac:dyDescent="0.25"/>
  <cols>
    <col min="1" max="1" width="4.5703125" style="114" customWidth="1"/>
    <col min="2" max="2" width="21.42578125" style="114" bestFit="1" customWidth="1"/>
    <col min="3" max="3" width="14" style="114" customWidth="1"/>
    <col min="4" max="4" width="10.85546875" style="114" customWidth="1"/>
    <col min="5" max="5" width="14.5703125" style="114" customWidth="1"/>
    <col min="6" max="6" width="19.140625" style="114" customWidth="1"/>
    <col min="7" max="7" width="15.85546875" style="114" customWidth="1"/>
    <col min="8" max="8" width="17.42578125" style="114" customWidth="1"/>
    <col min="9" max="10" width="20" style="114" customWidth="1"/>
    <col min="11" max="11" width="15.7109375" style="114" customWidth="1"/>
    <col min="12" max="12" width="16.28515625" style="114" customWidth="1"/>
    <col min="13" max="16384" width="9.140625" style="114"/>
  </cols>
  <sheetData>
    <row r="1" spans="1:12" ht="17.45" customHeight="1" x14ac:dyDescent="0.25">
      <c r="A1" s="320"/>
      <c r="B1" s="321" t="s">
        <v>170</v>
      </c>
      <c r="C1" s="321"/>
      <c r="D1" s="321"/>
      <c r="E1" s="321"/>
      <c r="F1" s="321"/>
      <c r="G1" s="321"/>
      <c r="H1" s="320"/>
      <c r="I1" s="320"/>
      <c r="J1" s="320"/>
      <c r="K1" s="320"/>
      <c r="L1" s="320"/>
    </row>
    <row r="2" spans="1:12" ht="18" customHeight="1" x14ac:dyDescent="0.25">
      <c r="A2" s="321" t="s">
        <v>171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</row>
    <row r="3" spans="1:12" ht="21.6" customHeight="1" x14ac:dyDescent="0.25">
      <c r="A3" s="322" t="s">
        <v>298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</row>
    <row r="4" spans="1:12" ht="12.6" customHeight="1" thickBot="1" x14ac:dyDescent="0.3">
      <c r="A4" s="320"/>
      <c r="B4" s="323"/>
      <c r="C4" s="324"/>
      <c r="D4" s="324"/>
      <c r="E4" s="320"/>
      <c r="F4" s="320"/>
      <c r="G4" s="320"/>
      <c r="H4" s="320"/>
      <c r="I4" s="320"/>
      <c r="J4" s="320"/>
      <c r="K4" s="320"/>
      <c r="L4" s="320"/>
    </row>
    <row r="5" spans="1:12" ht="17.45" customHeight="1" x14ac:dyDescent="0.25">
      <c r="A5" s="325" t="s">
        <v>49</v>
      </c>
      <c r="B5" s="326" t="s">
        <v>2</v>
      </c>
      <c r="C5" s="327" t="s">
        <v>172</v>
      </c>
      <c r="D5" s="327" t="s">
        <v>173</v>
      </c>
      <c r="E5" s="327" t="s">
        <v>174</v>
      </c>
      <c r="F5" s="327" t="s">
        <v>175</v>
      </c>
      <c r="G5" s="328" t="s">
        <v>176</v>
      </c>
      <c r="H5" s="329" t="s">
        <v>177</v>
      </c>
      <c r="I5" s="329"/>
      <c r="J5" s="329"/>
      <c r="K5" s="329"/>
      <c r="L5" s="330"/>
    </row>
    <row r="6" spans="1:12" ht="17.45" customHeight="1" x14ac:dyDescent="0.25">
      <c r="A6" s="331"/>
      <c r="B6" s="332"/>
      <c r="C6" s="333"/>
      <c r="D6" s="334"/>
      <c r="E6" s="333"/>
      <c r="F6" s="333"/>
      <c r="G6" s="335"/>
      <c r="H6" s="239" t="s">
        <v>178</v>
      </c>
      <c r="I6" s="239"/>
      <c r="J6" s="239"/>
      <c r="K6" s="239"/>
      <c r="L6" s="336" t="s">
        <v>179</v>
      </c>
    </row>
    <row r="7" spans="1:12" ht="32.25" thickBot="1" x14ac:dyDescent="0.3">
      <c r="A7" s="337"/>
      <c r="B7" s="338"/>
      <c r="C7" s="339"/>
      <c r="D7" s="339"/>
      <c r="E7" s="339"/>
      <c r="F7" s="339"/>
      <c r="G7" s="340"/>
      <c r="H7" s="341" t="s">
        <v>180</v>
      </c>
      <c r="I7" s="341" t="s">
        <v>181</v>
      </c>
      <c r="J7" s="341" t="s">
        <v>174</v>
      </c>
      <c r="K7" s="341" t="s">
        <v>182</v>
      </c>
      <c r="L7" s="342"/>
    </row>
    <row r="8" spans="1:12" x14ac:dyDescent="0.25">
      <c r="A8" s="343">
        <v>1</v>
      </c>
      <c r="B8" s="344" t="s">
        <v>5</v>
      </c>
      <c r="C8" s="345">
        <v>1</v>
      </c>
      <c r="D8" s="345">
        <v>161</v>
      </c>
      <c r="E8" s="345">
        <v>109</v>
      </c>
      <c r="F8" s="346">
        <v>261</v>
      </c>
      <c r="G8" s="347">
        <v>231</v>
      </c>
      <c r="H8" s="346">
        <v>400</v>
      </c>
      <c r="I8" s="345">
        <v>197</v>
      </c>
      <c r="J8" s="345">
        <v>199</v>
      </c>
      <c r="K8" s="345">
        <v>5</v>
      </c>
      <c r="L8" s="348">
        <v>369</v>
      </c>
    </row>
    <row r="9" spans="1:12" x14ac:dyDescent="0.25">
      <c r="A9" s="349">
        <v>2</v>
      </c>
      <c r="B9" s="350" t="s">
        <v>6</v>
      </c>
      <c r="C9" s="351">
        <v>3</v>
      </c>
      <c r="D9" s="351">
        <v>170</v>
      </c>
      <c r="E9" s="351">
        <v>111</v>
      </c>
      <c r="F9" s="352">
        <v>266</v>
      </c>
      <c r="G9" s="353">
        <v>244</v>
      </c>
      <c r="H9" s="353">
        <v>407</v>
      </c>
      <c r="I9" s="351">
        <v>206</v>
      </c>
      <c r="J9" s="351">
        <v>213</v>
      </c>
      <c r="K9" s="351">
        <v>3</v>
      </c>
      <c r="L9" s="354">
        <v>377</v>
      </c>
    </row>
    <row r="10" spans="1:12" x14ac:dyDescent="0.25">
      <c r="A10" s="355">
        <v>3</v>
      </c>
      <c r="B10" s="356" t="s">
        <v>7</v>
      </c>
      <c r="C10" s="345">
        <v>3</v>
      </c>
      <c r="D10" s="345">
        <v>319</v>
      </c>
      <c r="E10" s="345">
        <v>198</v>
      </c>
      <c r="F10" s="346">
        <v>501</v>
      </c>
      <c r="G10" s="347">
        <v>463</v>
      </c>
      <c r="H10" s="346">
        <v>706</v>
      </c>
      <c r="I10" s="345">
        <v>359</v>
      </c>
      <c r="J10" s="345">
        <v>340</v>
      </c>
      <c r="K10" s="345">
        <v>9</v>
      </c>
      <c r="L10" s="348">
        <v>662</v>
      </c>
    </row>
    <row r="11" spans="1:12" x14ac:dyDescent="0.25">
      <c r="A11" s="349">
        <v>4</v>
      </c>
      <c r="B11" s="350" t="s">
        <v>8</v>
      </c>
      <c r="C11" s="351">
        <v>7</v>
      </c>
      <c r="D11" s="351">
        <v>586</v>
      </c>
      <c r="E11" s="351">
        <v>406</v>
      </c>
      <c r="F11" s="352">
        <v>925</v>
      </c>
      <c r="G11" s="353">
        <v>850</v>
      </c>
      <c r="H11" s="353">
        <v>1761</v>
      </c>
      <c r="I11" s="351">
        <v>843</v>
      </c>
      <c r="J11" s="351">
        <v>917</v>
      </c>
      <c r="K11" s="351">
        <v>23</v>
      </c>
      <c r="L11" s="354">
        <v>1624</v>
      </c>
    </row>
    <row r="12" spans="1:12" x14ac:dyDescent="0.25">
      <c r="A12" s="355">
        <v>5</v>
      </c>
      <c r="B12" s="356" t="s">
        <v>9</v>
      </c>
      <c r="C12" s="345">
        <v>11</v>
      </c>
      <c r="D12" s="345">
        <v>347</v>
      </c>
      <c r="E12" s="345">
        <v>228</v>
      </c>
      <c r="F12" s="346">
        <v>554</v>
      </c>
      <c r="G12" s="347">
        <v>503</v>
      </c>
      <c r="H12" s="346">
        <v>901</v>
      </c>
      <c r="I12" s="345">
        <v>427</v>
      </c>
      <c r="J12" s="345">
        <v>486</v>
      </c>
      <c r="K12" s="345">
        <v>21</v>
      </c>
      <c r="L12" s="348">
        <v>840</v>
      </c>
    </row>
    <row r="13" spans="1:12" x14ac:dyDescent="0.25">
      <c r="A13" s="349">
        <v>6</v>
      </c>
      <c r="B13" s="350" t="s">
        <v>10</v>
      </c>
      <c r="C13" s="351">
        <v>8</v>
      </c>
      <c r="D13" s="351">
        <v>451</v>
      </c>
      <c r="E13" s="351">
        <v>321</v>
      </c>
      <c r="F13" s="352">
        <v>746</v>
      </c>
      <c r="G13" s="353">
        <v>681</v>
      </c>
      <c r="H13" s="353">
        <v>1170</v>
      </c>
      <c r="I13" s="351">
        <v>555</v>
      </c>
      <c r="J13" s="351">
        <v>617</v>
      </c>
      <c r="K13" s="351">
        <v>19</v>
      </c>
      <c r="L13" s="354">
        <v>1088</v>
      </c>
    </row>
    <row r="14" spans="1:12" x14ac:dyDescent="0.25">
      <c r="A14" s="355">
        <v>7</v>
      </c>
      <c r="B14" s="356" t="s">
        <v>11</v>
      </c>
      <c r="C14" s="345">
        <v>1</v>
      </c>
      <c r="D14" s="345">
        <v>181</v>
      </c>
      <c r="E14" s="345">
        <v>92</v>
      </c>
      <c r="F14" s="346">
        <v>260</v>
      </c>
      <c r="G14" s="347">
        <v>230</v>
      </c>
      <c r="H14" s="346">
        <v>385</v>
      </c>
      <c r="I14" s="345">
        <v>183</v>
      </c>
      <c r="J14" s="345">
        <v>198</v>
      </c>
      <c r="K14" s="345">
        <v>1</v>
      </c>
      <c r="L14" s="348">
        <v>355</v>
      </c>
    </row>
    <row r="15" spans="1:12" x14ac:dyDescent="0.25">
      <c r="A15" s="349">
        <v>8</v>
      </c>
      <c r="B15" s="350" t="s">
        <v>12</v>
      </c>
      <c r="C15" s="351">
        <v>1</v>
      </c>
      <c r="D15" s="351">
        <v>120</v>
      </c>
      <c r="E15" s="351">
        <v>81</v>
      </c>
      <c r="F15" s="352">
        <v>195</v>
      </c>
      <c r="G15" s="353">
        <v>176</v>
      </c>
      <c r="H15" s="353">
        <v>295</v>
      </c>
      <c r="I15" s="351">
        <v>148</v>
      </c>
      <c r="J15" s="351">
        <v>156</v>
      </c>
      <c r="K15" s="351">
        <v>2</v>
      </c>
      <c r="L15" s="354">
        <v>275</v>
      </c>
    </row>
    <row r="16" spans="1:12" x14ac:dyDescent="0.25">
      <c r="A16" s="355">
        <v>9</v>
      </c>
      <c r="B16" s="356" t="s">
        <v>13</v>
      </c>
      <c r="C16" s="345">
        <v>3</v>
      </c>
      <c r="D16" s="345">
        <v>191</v>
      </c>
      <c r="E16" s="345">
        <v>160</v>
      </c>
      <c r="F16" s="346">
        <v>344</v>
      </c>
      <c r="G16" s="347">
        <v>307</v>
      </c>
      <c r="H16" s="346">
        <v>510</v>
      </c>
      <c r="I16" s="345">
        <v>238</v>
      </c>
      <c r="J16" s="345">
        <v>262</v>
      </c>
      <c r="K16" s="345">
        <v>6</v>
      </c>
      <c r="L16" s="348">
        <v>467</v>
      </c>
    </row>
    <row r="17" spans="1:12" x14ac:dyDescent="0.25">
      <c r="A17" s="349">
        <v>10</v>
      </c>
      <c r="B17" s="350" t="s">
        <v>14</v>
      </c>
      <c r="C17" s="351">
        <v>2</v>
      </c>
      <c r="D17" s="351">
        <v>123</v>
      </c>
      <c r="E17" s="351">
        <v>79</v>
      </c>
      <c r="F17" s="352">
        <v>195</v>
      </c>
      <c r="G17" s="353">
        <v>176</v>
      </c>
      <c r="H17" s="353">
        <v>296</v>
      </c>
      <c r="I17" s="351">
        <v>142</v>
      </c>
      <c r="J17" s="351">
        <v>149</v>
      </c>
      <c r="K17" s="351">
        <v>6</v>
      </c>
      <c r="L17" s="354">
        <v>276</v>
      </c>
    </row>
    <row r="18" spans="1:12" x14ac:dyDescent="0.25">
      <c r="A18" s="355">
        <v>11</v>
      </c>
      <c r="B18" s="356" t="s">
        <v>15</v>
      </c>
      <c r="C18" s="345">
        <v>1</v>
      </c>
      <c r="D18" s="345">
        <v>218</v>
      </c>
      <c r="E18" s="345">
        <v>107</v>
      </c>
      <c r="F18" s="346">
        <v>310</v>
      </c>
      <c r="G18" s="347">
        <v>273</v>
      </c>
      <c r="H18" s="346">
        <v>496</v>
      </c>
      <c r="I18" s="345">
        <v>277</v>
      </c>
      <c r="J18" s="345">
        <v>233</v>
      </c>
      <c r="K18" s="345">
        <v>4</v>
      </c>
      <c r="L18" s="348">
        <v>448</v>
      </c>
    </row>
    <row r="19" spans="1:12" x14ac:dyDescent="0.25">
      <c r="A19" s="349">
        <v>12</v>
      </c>
      <c r="B19" s="350" t="s">
        <v>16</v>
      </c>
      <c r="C19" s="351">
        <v>0</v>
      </c>
      <c r="D19" s="351">
        <v>187</v>
      </c>
      <c r="E19" s="351">
        <v>136</v>
      </c>
      <c r="F19" s="352">
        <v>295</v>
      </c>
      <c r="G19" s="353">
        <v>257</v>
      </c>
      <c r="H19" s="353">
        <v>445</v>
      </c>
      <c r="I19" s="357">
        <v>231</v>
      </c>
      <c r="J19" s="357">
        <v>251</v>
      </c>
      <c r="K19" s="357"/>
      <c r="L19" s="358">
        <v>410</v>
      </c>
    </row>
    <row r="20" spans="1:12" x14ac:dyDescent="0.25">
      <c r="A20" s="355">
        <v>13</v>
      </c>
      <c r="B20" s="356" t="s">
        <v>17</v>
      </c>
      <c r="C20" s="345">
        <v>6</v>
      </c>
      <c r="D20" s="345">
        <v>120</v>
      </c>
      <c r="E20" s="345">
        <v>61</v>
      </c>
      <c r="F20" s="346">
        <v>180</v>
      </c>
      <c r="G20" s="347">
        <v>160</v>
      </c>
      <c r="H20" s="346">
        <v>299</v>
      </c>
      <c r="I20" s="345">
        <v>127</v>
      </c>
      <c r="J20" s="345">
        <v>154</v>
      </c>
      <c r="K20" s="345">
        <v>14</v>
      </c>
      <c r="L20" s="348">
        <v>281</v>
      </c>
    </row>
    <row r="21" spans="1:12" x14ac:dyDescent="0.25">
      <c r="A21" s="349">
        <v>14</v>
      </c>
      <c r="B21" s="350" t="s">
        <v>18</v>
      </c>
      <c r="C21" s="351">
        <v>1</v>
      </c>
      <c r="D21" s="351">
        <v>217</v>
      </c>
      <c r="E21" s="351">
        <v>140</v>
      </c>
      <c r="F21" s="352">
        <v>326</v>
      </c>
      <c r="G21" s="353">
        <v>291</v>
      </c>
      <c r="H21" s="353">
        <v>518</v>
      </c>
      <c r="I21" s="357">
        <v>276</v>
      </c>
      <c r="J21" s="357">
        <v>278</v>
      </c>
      <c r="K21" s="357">
        <v>1</v>
      </c>
      <c r="L21" s="358">
        <v>468</v>
      </c>
    </row>
    <row r="22" spans="1:12" x14ac:dyDescent="0.25">
      <c r="A22" s="355">
        <v>15</v>
      </c>
      <c r="B22" s="356" t="s">
        <v>19</v>
      </c>
      <c r="C22" s="345">
        <v>4</v>
      </c>
      <c r="D22" s="345">
        <v>236</v>
      </c>
      <c r="E22" s="345">
        <v>141</v>
      </c>
      <c r="F22" s="346">
        <v>341</v>
      </c>
      <c r="G22" s="347">
        <v>302</v>
      </c>
      <c r="H22" s="346">
        <v>501</v>
      </c>
      <c r="I22" s="345">
        <v>259</v>
      </c>
      <c r="J22" s="345">
        <v>250</v>
      </c>
      <c r="K22" s="345">
        <v>4</v>
      </c>
      <c r="L22" s="348">
        <v>449</v>
      </c>
    </row>
    <row r="23" spans="1:12" x14ac:dyDescent="0.25">
      <c r="A23" s="349">
        <v>16</v>
      </c>
      <c r="B23" s="350" t="s">
        <v>20</v>
      </c>
      <c r="C23" s="351">
        <v>0</v>
      </c>
      <c r="D23" s="351">
        <v>53</v>
      </c>
      <c r="E23" s="351">
        <v>43</v>
      </c>
      <c r="F23" s="352">
        <v>91</v>
      </c>
      <c r="G23" s="353">
        <v>80</v>
      </c>
      <c r="H23" s="353">
        <v>153</v>
      </c>
      <c r="I23" s="357">
        <v>63</v>
      </c>
      <c r="J23" s="357">
        <v>89</v>
      </c>
      <c r="K23" s="357"/>
      <c r="L23" s="358">
        <v>141</v>
      </c>
    </row>
    <row r="24" spans="1:12" x14ac:dyDescent="0.25">
      <c r="A24" s="355">
        <v>17</v>
      </c>
      <c r="B24" s="356" t="s">
        <v>21</v>
      </c>
      <c r="C24" s="345">
        <v>1</v>
      </c>
      <c r="D24" s="345">
        <v>169</v>
      </c>
      <c r="E24" s="345">
        <v>141</v>
      </c>
      <c r="F24" s="346">
        <v>295</v>
      </c>
      <c r="G24" s="347">
        <v>268</v>
      </c>
      <c r="H24" s="346">
        <v>453</v>
      </c>
      <c r="I24" s="345">
        <v>217</v>
      </c>
      <c r="J24" s="345">
        <v>264</v>
      </c>
      <c r="K24" s="345">
        <v>4</v>
      </c>
      <c r="L24" s="348">
        <v>412</v>
      </c>
    </row>
    <row r="25" spans="1:12" x14ac:dyDescent="0.25">
      <c r="A25" s="349">
        <v>18</v>
      </c>
      <c r="B25" s="350" t="s">
        <v>22</v>
      </c>
      <c r="C25" s="351">
        <v>5</v>
      </c>
      <c r="D25" s="351">
        <v>255</v>
      </c>
      <c r="E25" s="351">
        <v>189</v>
      </c>
      <c r="F25" s="352">
        <v>427</v>
      </c>
      <c r="G25" s="353">
        <v>389</v>
      </c>
      <c r="H25" s="353">
        <v>706</v>
      </c>
      <c r="I25" s="357">
        <v>335</v>
      </c>
      <c r="J25" s="357">
        <v>373</v>
      </c>
      <c r="K25" s="357">
        <v>21</v>
      </c>
      <c r="L25" s="358">
        <v>646</v>
      </c>
    </row>
    <row r="26" spans="1:12" ht="18.75" thickBot="1" x14ac:dyDescent="0.3">
      <c r="A26" s="359"/>
      <c r="B26" s="360" t="s">
        <v>23</v>
      </c>
      <c r="C26" s="361">
        <f>SUM(C8:C25)</f>
        <v>58</v>
      </c>
      <c r="D26" s="361">
        <v>4104</v>
      </c>
      <c r="E26" s="361">
        <v>2743</v>
      </c>
      <c r="F26" s="362">
        <v>6512</v>
      </c>
      <c r="G26" s="363">
        <v>5881</v>
      </c>
      <c r="H26" s="362">
        <v>10344</v>
      </c>
      <c r="I26" s="361">
        <v>5083</v>
      </c>
      <c r="J26" s="361">
        <v>5429</v>
      </c>
      <c r="K26" s="361">
        <f>SUM(K8:K25)</f>
        <v>143</v>
      </c>
      <c r="L26" s="362">
        <v>9524</v>
      </c>
    </row>
    <row r="27" spans="1:12" x14ac:dyDescent="0.25">
      <c r="A27" s="320"/>
      <c r="B27" s="320"/>
      <c r="C27" s="320"/>
      <c r="D27" s="320"/>
      <c r="E27" s="320"/>
      <c r="F27" s="320"/>
      <c r="G27" s="320"/>
      <c r="H27" s="320"/>
      <c r="I27" s="320"/>
      <c r="J27" s="320"/>
      <c r="K27" s="320"/>
      <c r="L27" s="320"/>
    </row>
    <row r="28" spans="1:12" x14ac:dyDescent="0.25">
      <c r="A28" s="320"/>
      <c r="B28" s="320"/>
      <c r="C28" s="320"/>
      <c r="D28" s="320"/>
      <c r="E28" s="320"/>
      <c r="F28" s="320"/>
      <c r="G28" s="320"/>
      <c r="H28" s="320"/>
      <c r="I28" s="320"/>
      <c r="J28" s="320"/>
      <c r="K28" s="320"/>
      <c r="L28" s="320"/>
    </row>
    <row r="29" spans="1:12" x14ac:dyDescent="0.25">
      <c r="A29" s="364" t="s">
        <v>286</v>
      </c>
      <c r="B29" s="364"/>
      <c r="C29" s="364"/>
      <c r="D29" s="364"/>
      <c r="E29" s="364"/>
      <c r="F29" s="364"/>
      <c r="G29" s="364"/>
      <c r="H29" s="364"/>
      <c r="I29" s="364"/>
      <c r="J29" s="364"/>
      <c r="K29" s="364"/>
      <c r="L29" s="364"/>
    </row>
  </sheetData>
  <mergeCells count="14">
    <mergeCell ref="A29:L29"/>
    <mergeCell ref="H5:L5"/>
    <mergeCell ref="H6:K6"/>
    <mergeCell ref="L6:L7"/>
    <mergeCell ref="A2:L2"/>
    <mergeCell ref="A3:L3"/>
    <mergeCell ref="B1:G1"/>
    <mergeCell ref="E5:E7"/>
    <mergeCell ref="F5:F7"/>
    <mergeCell ref="G5:G7"/>
    <mergeCell ref="A5:A7"/>
    <mergeCell ref="B5:B7"/>
    <mergeCell ref="C5:C7"/>
    <mergeCell ref="D5:D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Normal="100" workbookViewId="0">
      <selection activeCell="E27" sqref="E27"/>
    </sheetView>
  </sheetViews>
  <sheetFormatPr defaultRowHeight="18.75" x14ac:dyDescent="0.3"/>
  <cols>
    <col min="1" max="1" width="9.140625" style="87"/>
    <col min="2" max="2" width="25.7109375" style="73" bestFit="1" customWidth="1"/>
    <col min="3" max="4" width="15.42578125" style="73" customWidth="1"/>
    <col min="5" max="6" width="14.28515625" style="73" customWidth="1"/>
    <col min="7" max="7" width="15.7109375" style="73" customWidth="1"/>
    <col min="8" max="8" width="17.28515625" style="73" customWidth="1"/>
    <col min="9" max="16384" width="9.140625" style="73"/>
  </cols>
  <sheetData>
    <row r="1" spans="1:8" ht="18.75" customHeight="1" x14ac:dyDescent="0.3">
      <c r="A1" s="200" t="s">
        <v>130</v>
      </c>
      <c r="B1" s="200"/>
      <c r="C1" s="200"/>
      <c r="D1" s="200"/>
      <c r="E1" s="200"/>
      <c r="F1" s="200"/>
      <c r="G1" s="200"/>
      <c r="H1" s="200"/>
    </row>
    <row r="2" spans="1:8" x14ac:dyDescent="0.3">
      <c r="A2" s="200"/>
      <c r="B2" s="200"/>
      <c r="C2" s="200"/>
      <c r="D2" s="200"/>
      <c r="E2" s="200"/>
      <c r="F2" s="200"/>
      <c r="G2" s="200"/>
      <c r="H2" s="200"/>
    </row>
    <row r="3" spans="1:8" x14ac:dyDescent="0.3">
      <c r="A3" s="201"/>
      <c r="B3" s="201"/>
      <c r="C3" s="201"/>
      <c r="D3" s="201"/>
      <c r="E3" s="201"/>
      <c r="F3" s="201"/>
      <c r="G3" s="201"/>
      <c r="H3" s="201"/>
    </row>
    <row r="4" spans="1:8" ht="33.75" customHeight="1" x14ac:dyDescent="0.3">
      <c r="A4" s="202" t="s">
        <v>49</v>
      </c>
      <c r="B4" s="202" t="s">
        <v>2</v>
      </c>
      <c r="C4" s="205" t="s">
        <v>131</v>
      </c>
      <c r="D4" s="206"/>
      <c r="E4" s="207" t="s">
        <v>299</v>
      </c>
      <c r="F4" s="208"/>
      <c r="G4" s="196" t="s">
        <v>132</v>
      </c>
      <c r="H4" s="197"/>
    </row>
    <row r="5" spans="1:8" ht="48.75" customHeight="1" x14ac:dyDescent="0.3">
      <c r="A5" s="203"/>
      <c r="B5" s="203"/>
      <c r="C5" s="74" t="s">
        <v>300</v>
      </c>
      <c r="D5" s="75" t="s">
        <v>133</v>
      </c>
      <c r="E5" s="209"/>
      <c r="F5" s="210"/>
      <c r="G5" s="198"/>
      <c r="H5" s="199"/>
    </row>
    <row r="6" spans="1:8" x14ac:dyDescent="0.3">
      <c r="A6" s="204"/>
      <c r="B6" s="204"/>
      <c r="C6" s="74" t="s">
        <v>134</v>
      </c>
      <c r="D6" s="75" t="s">
        <v>134</v>
      </c>
      <c r="E6" s="74" t="s">
        <v>29</v>
      </c>
      <c r="F6" s="74" t="s">
        <v>75</v>
      </c>
      <c r="G6" s="75" t="s">
        <v>29</v>
      </c>
      <c r="H6" s="75" t="s">
        <v>75</v>
      </c>
    </row>
    <row r="7" spans="1:8" x14ac:dyDescent="0.3">
      <c r="A7" s="76">
        <v>1</v>
      </c>
      <c r="B7" s="77" t="s">
        <v>31</v>
      </c>
      <c r="C7" s="78">
        <v>8</v>
      </c>
      <c r="D7" s="78">
        <v>47</v>
      </c>
      <c r="E7" s="78">
        <v>39</v>
      </c>
      <c r="F7" s="78">
        <v>42</v>
      </c>
      <c r="G7" s="78">
        <v>43</v>
      </c>
      <c r="H7" s="78">
        <v>46</v>
      </c>
    </row>
    <row r="8" spans="1:8" x14ac:dyDescent="0.3">
      <c r="A8" s="76">
        <v>2</v>
      </c>
      <c r="B8" s="77" t="s">
        <v>32</v>
      </c>
      <c r="C8" s="78">
        <v>7</v>
      </c>
      <c r="D8" s="78">
        <v>15</v>
      </c>
      <c r="E8" s="78">
        <v>9</v>
      </c>
      <c r="F8" s="78">
        <v>9</v>
      </c>
      <c r="G8" s="78">
        <v>10</v>
      </c>
      <c r="H8" s="78">
        <v>10</v>
      </c>
    </row>
    <row r="9" spans="1:8" x14ac:dyDescent="0.3">
      <c r="A9" s="76">
        <v>3</v>
      </c>
      <c r="B9" s="77" t="s">
        <v>33</v>
      </c>
      <c r="C9" s="78">
        <v>3</v>
      </c>
      <c r="D9" s="78">
        <v>33</v>
      </c>
      <c r="E9" s="78">
        <v>35</v>
      </c>
      <c r="F9" s="78">
        <v>37</v>
      </c>
      <c r="G9" s="78">
        <v>39</v>
      </c>
      <c r="H9" s="78">
        <v>41</v>
      </c>
    </row>
    <row r="10" spans="1:8" x14ac:dyDescent="0.3">
      <c r="A10" s="76">
        <v>4</v>
      </c>
      <c r="B10" s="77" t="s">
        <v>34</v>
      </c>
      <c r="C10" s="78">
        <v>156</v>
      </c>
      <c r="D10" s="78">
        <v>1250</v>
      </c>
      <c r="E10" s="78">
        <v>3371</v>
      </c>
      <c r="F10" s="78">
        <v>3600</v>
      </c>
      <c r="G10" s="78">
        <v>3842</v>
      </c>
      <c r="H10" s="78">
        <v>4115</v>
      </c>
    </row>
    <row r="11" spans="1:8" x14ac:dyDescent="0.3">
      <c r="A11" s="76">
        <v>5</v>
      </c>
      <c r="B11" s="77" t="s">
        <v>35</v>
      </c>
      <c r="C11" s="78">
        <v>0</v>
      </c>
      <c r="D11" s="78">
        <v>4</v>
      </c>
      <c r="E11" s="78">
        <v>12</v>
      </c>
      <c r="F11" s="78">
        <v>12</v>
      </c>
      <c r="G11" s="78">
        <v>12</v>
      </c>
      <c r="H11" s="78">
        <v>12</v>
      </c>
    </row>
    <row r="12" spans="1:8" x14ac:dyDescent="0.3">
      <c r="A12" s="76">
        <v>6</v>
      </c>
      <c r="B12" s="77" t="s">
        <v>36</v>
      </c>
      <c r="C12" s="78">
        <v>4</v>
      </c>
      <c r="D12" s="78">
        <v>56</v>
      </c>
      <c r="E12" s="78">
        <v>182</v>
      </c>
      <c r="F12" s="78">
        <v>184</v>
      </c>
      <c r="G12" s="78">
        <v>197</v>
      </c>
      <c r="H12" s="78">
        <v>199</v>
      </c>
    </row>
    <row r="13" spans="1:8" x14ac:dyDescent="0.3">
      <c r="A13" s="76">
        <v>7</v>
      </c>
      <c r="B13" s="77" t="s">
        <v>37</v>
      </c>
      <c r="C13" s="78">
        <v>7</v>
      </c>
      <c r="D13" s="78">
        <v>56</v>
      </c>
      <c r="E13" s="78">
        <v>47</v>
      </c>
      <c r="F13" s="78">
        <v>51</v>
      </c>
      <c r="G13" s="78">
        <v>49</v>
      </c>
      <c r="H13" s="78">
        <v>53</v>
      </c>
    </row>
    <row r="14" spans="1:8" x14ac:dyDescent="0.3">
      <c r="A14" s="76">
        <v>8</v>
      </c>
      <c r="B14" s="77" t="s">
        <v>38</v>
      </c>
      <c r="C14" s="80">
        <v>0</v>
      </c>
      <c r="D14" s="80">
        <v>0</v>
      </c>
      <c r="E14" s="80">
        <v>0</v>
      </c>
      <c r="F14" s="80">
        <v>0</v>
      </c>
      <c r="G14" s="78">
        <v>0</v>
      </c>
      <c r="H14" s="78">
        <v>0</v>
      </c>
    </row>
    <row r="15" spans="1:8" s="82" customFormat="1" x14ac:dyDescent="0.3">
      <c r="A15" s="79">
        <v>9</v>
      </c>
      <c r="B15" s="81" t="s">
        <v>39</v>
      </c>
      <c r="C15" s="78">
        <v>0</v>
      </c>
      <c r="D15" s="78">
        <v>21</v>
      </c>
      <c r="E15" s="78">
        <v>24</v>
      </c>
      <c r="F15" s="78">
        <v>24</v>
      </c>
      <c r="G15" s="78">
        <v>27</v>
      </c>
      <c r="H15" s="78">
        <v>28</v>
      </c>
    </row>
    <row r="16" spans="1:8" x14ac:dyDescent="0.3">
      <c r="A16" s="79">
        <v>10</v>
      </c>
      <c r="B16" s="81" t="s">
        <v>40</v>
      </c>
      <c r="C16" s="78">
        <v>7</v>
      </c>
      <c r="D16" s="78">
        <v>7</v>
      </c>
      <c r="E16" s="78">
        <v>0</v>
      </c>
      <c r="F16" s="78">
        <v>0</v>
      </c>
      <c r="G16" s="78">
        <v>0</v>
      </c>
      <c r="H16" s="78">
        <v>0</v>
      </c>
    </row>
    <row r="17" spans="1:8" x14ac:dyDescent="0.3">
      <c r="A17" s="79">
        <v>11</v>
      </c>
      <c r="B17" s="81" t="s">
        <v>41</v>
      </c>
      <c r="C17" s="78">
        <v>10</v>
      </c>
      <c r="D17" s="78">
        <v>85</v>
      </c>
      <c r="E17" s="78">
        <v>196</v>
      </c>
      <c r="F17" s="78">
        <v>211</v>
      </c>
      <c r="G17" s="78">
        <v>227</v>
      </c>
      <c r="H17" s="78">
        <v>243</v>
      </c>
    </row>
    <row r="18" spans="1:8" s="82" customFormat="1" x14ac:dyDescent="0.3">
      <c r="A18" s="79">
        <v>12</v>
      </c>
      <c r="B18" s="81" t="s">
        <v>42</v>
      </c>
      <c r="C18" s="78">
        <v>1</v>
      </c>
      <c r="D18" s="78">
        <v>5</v>
      </c>
      <c r="E18" s="78">
        <v>20</v>
      </c>
      <c r="F18" s="78">
        <v>20</v>
      </c>
      <c r="G18" s="78">
        <v>22</v>
      </c>
      <c r="H18" s="78">
        <v>22</v>
      </c>
    </row>
    <row r="19" spans="1:8" x14ac:dyDescent="0.3">
      <c r="A19" s="79">
        <v>13</v>
      </c>
      <c r="B19" s="81" t="s">
        <v>43</v>
      </c>
      <c r="C19" s="78">
        <v>1</v>
      </c>
      <c r="D19" s="78">
        <v>3</v>
      </c>
      <c r="E19" s="78">
        <v>5</v>
      </c>
      <c r="F19" s="78">
        <v>5</v>
      </c>
      <c r="G19" s="78">
        <v>6</v>
      </c>
      <c r="H19" s="78">
        <v>6</v>
      </c>
    </row>
    <row r="20" spans="1:8" x14ac:dyDescent="0.3">
      <c r="A20" s="79">
        <v>14</v>
      </c>
      <c r="B20" s="81" t="s">
        <v>44</v>
      </c>
      <c r="C20" s="78">
        <v>7</v>
      </c>
      <c r="D20" s="78">
        <v>24</v>
      </c>
      <c r="E20" s="78">
        <v>20</v>
      </c>
      <c r="F20" s="78">
        <v>20</v>
      </c>
      <c r="G20" s="78">
        <v>22</v>
      </c>
      <c r="H20" s="78">
        <v>22</v>
      </c>
    </row>
    <row r="21" spans="1:8" x14ac:dyDescent="0.3">
      <c r="A21" s="79">
        <v>15</v>
      </c>
      <c r="B21" s="81" t="s">
        <v>45</v>
      </c>
      <c r="C21" s="78">
        <v>13</v>
      </c>
      <c r="D21" s="78">
        <v>47</v>
      </c>
      <c r="E21" s="78">
        <v>35</v>
      </c>
      <c r="F21" s="78">
        <v>37</v>
      </c>
      <c r="G21" s="80">
        <v>36</v>
      </c>
      <c r="H21" s="80">
        <v>39</v>
      </c>
    </row>
    <row r="22" spans="1:8" x14ac:dyDescent="0.3">
      <c r="A22" s="79">
        <v>16</v>
      </c>
      <c r="B22" s="81" t="s">
        <v>46</v>
      </c>
      <c r="C22" s="78">
        <v>2</v>
      </c>
      <c r="D22" s="78">
        <v>4</v>
      </c>
      <c r="E22" s="78">
        <v>5</v>
      </c>
      <c r="F22" s="78">
        <v>5</v>
      </c>
      <c r="G22" s="78">
        <v>7</v>
      </c>
      <c r="H22" s="78">
        <v>7</v>
      </c>
    </row>
    <row r="23" spans="1:8" x14ac:dyDescent="0.3">
      <c r="A23" s="79">
        <v>17</v>
      </c>
      <c r="B23" s="81" t="s">
        <v>47</v>
      </c>
      <c r="C23" s="78">
        <v>0</v>
      </c>
      <c r="D23" s="78">
        <v>0</v>
      </c>
      <c r="E23" s="78">
        <v>0</v>
      </c>
      <c r="F23" s="78">
        <v>0</v>
      </c>
      <c r="G23" s="78">
        <v>1</v>
      </c>
      <c r="H23" s="78">
        <v>1</v>
      </c>
    </row>
    <row r="24" spans="1:8" x14ac:dyDescent="0.3">
      <c r="A24" s="79">
        <v>18</v>
      </c>
      <c r="B24" s="81" t="s">
        <v>48</v>
      </c>
      <c r="C24" s="78">
        <v>0</v>
      </c>
      <c r="D24" s="78">
        <v>12</v>
      </c>
      <c r="E24" s="78">
        <v>44</v>
      </c>
      <c r="F24" s="78">
        <v>44</v>
      </c>
      <c r="G24" s="78">
        <v>45</v>
      </c>
      <c r="H24" s="78">
        <v>45</v>
      </c>
    </row>
    <row r="25" spans="1:8" x14ac:dyDescent="0.3">
      <c r="A25" s="79"/>
      <c r="B25" s="83" t="s">
        <v>135</v>
      </c>
      <c r="C25" s="84">
        <v>226</v>
      </c>
      <c r="D25" s="85">
        <v>1669</v>
      </c>
      <c r="E25" s="85">
        <v>4022</v>
      </c>
      <c r="F25" s="86">
        <v>4285</v>
      </c>
      <c r="G25" s="86">
        <v>4501</v>
      </c>
      <c r="H25" s="85">
        <v>4802</v>
      </c>
    </row>
    <row r="26" spans="1:8" x14ac:dyDescent="0.3">
      <c r="D26" s="82"/>
      <c r="F26" s="82"/>
      <c r="H26" s="82"/>
    </row>
  </sheetData>
  <mergeCells count="6">
    <mergeCell ref="G4:H5"/>
    <mergeCell ref="A1:H3"/>
    <mergeCell ref="A4:A6"/>
    <mergeCell ref="B4:B6"/>
    <mergeCell ref="C4:D4"/>
    <mergeCell ref="E4:F5"/>
  </mergeCells>
  <pageMargins left="0.7" right="0.7" top="0.75" bottom="0.75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23" sqref="I23"/>
    </sheetView>
  </sheetViews>
  <sheetFormatPr defaultRowHeight="15.75" x14ac:dyDescent="0.25"/>
  <cols>
    <col min="1" max="1" width="5.42578125" style="91" customWidth="1"/>
    <col min="2" max="2" width="21.42578125" style="88" bestFit="1" customWidth="1"/>
    <col min="3" max="3" width="14.140625" style="91" customWidth="1"/>
    <col min="4" max="4" width="15.5703125" style="91" customWidth="1"/>
    <col min="5" max="5" width="13.42578125" style="91" customWidth="1"/>
    <col min="6" max="6" width="19.7109375" style="91" customWidth="1"/>
    <col min="7" max="7" width="23" style="88" customWidth="1"/>
    <col min="8" max="8" width="17" style="88" customWidth="1"/>
    <col min="9" max="11" width="14.5703125" style="88" customWidth="1"/>
    <col min="12" max="12" width="17.42578125" style="88" customWidth="1"/>
    <col min="13" max="13" width="24" style="88" bestFit="1" customWidth="1"/>
    <col min="14" max="14" width="15.85546875" style="88" customWidth="1"/>
    <col min="15" max="15" width="8.42578125" style="88" customWidth="1"/>
    <col min="16" max="16384" width="9.140625" style="88"/>
  </cols>
  <sheetData>
    <row r="1" spans="1:16" ht="48" customHeight="1" x14ac:dyDescent="0.25">
      <c r="A1" s="276" t="s">
        <v>301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16" ht="25.5" customHeight="1" x14ac:dyDescent="0.25">
      <c r="A2" s="239" t="s">
        <v>144</v>
      </c>
      <c r="B2" s="239" t="s">
        <v>2</v>
      </c>
      <c r="C2" s="231" t="s">
        <v>302</v>
      </c>
      <c r="D2" s="237"/>
      <c r="E2" s="237"/>
      <c r="F2" s="237"/>
      <c r="G2" s="237"/>
      <c r="H2" s="237"/>
      <c r="I2" s="365" t="s">
        <v>183</v>
      </c>
      <c r="J2" s="239"/>
      <c r="K2" s="239"/>
      <c r="L2" s="239"/>
      <c r="M2" s="239"/>
      <c r="N2" s="239"/>
    </row>
    <row r="3" spans="1:16" ht="87" customHeight="1" thickBot="1" x14ac:dyDescent="0.3">
      <c r="A3" s="319"/>
      <c r="B3" s="319"/>
      <c r="C3" s="251" t="s">
        <v>184</v>
      </c>
      <c r="D3" s="251" t="s">
        <v>185</v>
      </c>
      <c r="E3" s="251" t="s">
        <v>186</v>
      </c>
      <c r="F3" s="251" t="s">
        <v>187</v>
      </c>
      <c r="G3" s="251" t="s">
        <v>188</v>
      </c>
      <c r="H3" s="366" t="s">
        <v>189</v>
      </c>
      <c r="I3" s="367" t="s">
        <v>184</v>
      </c>
      <c r="J3" s="251" t="s">
        <v>185</v>
      </c>
      <c r="K3" s="251" t="s">
        <v>186</v>
      </c>
      <c r="L3" s="251" t="s">
        <v>187</v>
      </c>
      <c r="M3" s="251" t="s">
        <v>188</v>
      </c>
      <c r="N3" s="251" t="s">
        <v>189</v>
      </c>
    </row>
    <row r="4" spans="1:16" ht="27.75" customHeight="1" thickTop="1" x14ac:dyDescent="0.25">
      <c r="A4" s="28">
        <v>1</v>
      </c>
      <c r="B4" s="313" t="s">
        <v>74</v>
      </c>
      <c r="C4" s="368"/>
      <c r="D4" s="369">
        <v>34</v>
      </c>
      <c r="E4" s="369">
        <v>3052</v>
      </c>
      <c r="F4" s="370">
        <v>3120</v>
      </c>
      <c r="G4" s="47">
        <v>2566</v>
      </c>
      <c r="H4" s="371">
        <v>110</v>
      </c>
      <c r="I4" s="368"/>
      <c r="J4" s="369">
        <v>39</v>
      </c>
      <c r="K4" s="369">
        <v>3157</v>
      </c>
      <c r="L4" s="370">
        <v>3232</v>
      </c>
      <c r="M4" s="47">
        <v>2608</v>
      </c>
      <c r="N4" s="47">
        <v>116</v>
      </c>
    </row>
    <row r="5" spans="1:16" ht="27.75" customHeight="1" x14ac:dyDescent="0.25">
      <c r="A5" s="32">
        <v>2</v>
      </c>
      <c r="B5" s="49" t="s">
        <v>73</v>
      </c>
      <c r="C5" s="372"/>
      <c r="D5" s="258">
        <v>19</v>
      </c>
      <c r="E5" s="258">
        <v>1709</v>
      </c>
      <c r="F5" s="373">
        <v>1760</v>
      </c>
      <c r="G5" s="50">
        <v>1047</v>
      </c>
      <c r="H5" s="51">
        <v>97</v>
      </c>
      <c r="I5" s="372"/>
      <c r="J5" s="258">
        <v>19</v>
      </c>
      <c r="K5" s="258">
        <v>1763</v>
      </c>
      <c r="L5" s="373">
        <v>1816</v>
      </c>
      <c r="M5" s="50">
        <v>1070</v>
      </c>
      <c r="N5" s="50">
        <v>101</v>
      </c>
      <c r="O5" s="115"/>
      <c r="P5" s="116"/>
    </row>
    <row r="6" spans="1:16" ht="27.75" customHeight="1" x14ac:dyDescent="0.25">
      <c r="A6" s="36">
        <v>3</v>
      </c>
      <c r="B6" s="43" t="s">
        <v>72</v>
      </c>
      <c r="C6" s="374">
        <v>3</v>
      </c>
      <c r="D6" s="256">
        <v>24</v>
      </c>
      <c r="E6" s="256">
        <v>4330</v>
      </c>
      <c r="F6" s="370">
        <v>4415</v>
      </c>
      <c r="G6" s="44">
        <v>3004</v>
      </c>
      <c r="H6" s="45">
        <v>176</v>
      </c>
      <c r="I6" s="374">
        <v>3</v>
      </c>
      <c r="J6" s="256">
        <v>26</v>
      </c>
      <c r="K6" s="256">
        <v>4457</v>
      </c>
      <c r="L6" s="370">
        <v>4548</v>
      </c>
      <c r="M6" s="44">
        <v>3065</v>
      </c>
      <c r="N6" s="44">
        <v>187</v>
      </c>
      <c r="O6" s="115"/>
      <c r="P6" s="116"/>
    </row>
    <row r="7" spans="1:16" ht="27.75" customHeight="1" x14ac:dyDescent="0.25">
      <c r="A7" s="32">
        <v>4</v>
      </c>
      <c r="B7" s="49" t="s">
        <v>71</v>
      </c>
      <c r="C7" s="372">
        <v>6</v>
      </c>
      <c r="D7" s="258">
        <v>290</v>
      </c>
      <c r="E7" s="258">
        <v>14124</v>
      </c>
      <c r="F7" s="373">
        <v>16825</v>
      </c>
      <c r="G7" s="50">
        <v>4379</v>
      </c>
      <c r="H7" s="51">
        <v>441</v>
      </c>
      <c r="I7" s="372">
        <v>6</v>
      </c>
      <c r="J7" s="258">
        <v>297</v>
      </c>
      <c r="K7" s="258">
        <v>14363</v>
      </c>
      <c r="L7" s="373">
        <v>17122</v>
      </c>
      <c r="M7" s="50">
        <v>4444</v>
      </c>
      <c r="N7" s="50">
        <v>460</v>
      </c>
      <c r="O7" s="115"/>
      <c r="P7" s="116"/>
    </row>
    <row r="8" spans="1:16" ht="27.75" customHeight="1" x14ac:dyDescent="0.25">
      <c r="A8" s="36">
        <v>5</v>
      </c>
      <c r="B8" s="43" t="s">
        <v>70</v>
      </c>
      <c r="C8" s="374"/>
      <c r="D8" s="256">
        <v>81</v>
      </c>
      <c r="E8" s="256">
        <v>7413</v>
      </c>
      <c r="F8" s="370">
        <v>7983</v>
      </c>
      <c r="G8" s="44">
        <v>5831</v>
      </c>
      <c r="H8" s="45">
        <v>305</v>
      </c>
      <c r="I8" s="374">
        <v>2</v>
      </c>
      <c r="J8" s="256">
        <v>83</v>
      </c>
      <c r="K8" s="256">
        <v>7548</v>
      </c>
      <c r="L8" s="370">
        <v>8131</v>
      </c>
      <c r="M8" s="44">
        <v>5914</v>
      </c>
      <c r="N8" s="44">
        <v>311</v>
      </c>
      <c r="O8" s="115"/>
      <c r="P8" s="116"/>
    </row>
    <row r="9" spans="1:16" ht="27.75" customHeight="1" x14ac:dyDescent="0.25">
      <c r="A9" s="32">
        <v>6</v>
      </c>
      <c r="B9" s="49" t="s">
        <v>10</v>
      </c>
      <c r="C9" s="372">
        <v>3</v>
      </c>
      <c r="D9" s="258">
        <v>119</v>
      </c>
      <c r="E9" s="258">
        <v>10902</v>
      </c>
      <c r="F9" s="373">
        <v>11924</v>
      </c>
      <c r="G9" s="50">
        <v>6015</v>
      </c>
      <c r="H9" s="51">
        <v>458</v>
      </c>
      <c r="I9" s="372">
        <v>4</v>
      </c>
      <c r="J9" s="258">
        <v>122</v>
      </c>
      <c r="K9" s="258">
        <v>11209</v>
      </c>
      <c r="L9" s="373">
        <v>12264</v>
      </c>
      <c r="M9" s="50">
        <v>6147</v>
      </c>
      <c r="N9" s="50">
        <v>489</v>
      </c>
      <c r="O9" s="115"/>
      <c r="P9" s="116"/>
    </row>
    <row r="10" spans="1:16" ht="27.75" customHeight="1" x14ac:dyDescent="0.25">
      <c r="A10" s="36">
        <v>7</v>
      </c>
      <c r="B10" s="43" t="s">
        <v>11</v>
      </c>
      <c r="C10" s="374">
        <v>1</v>
      </c>
      <c r="D10" s="256">
        <v>64</v>
      </c>
      <c r="E10" s="256">
        <v>3651</v>
      </c>
      <c r="F10" s="370">
        <v>3924</v>
      </c>
      <c r="G10" s="44">
        <v>3166</v>
      </c>
      <c r="H10" s="45">
        <v>223</v>
      </c>
      <c r="I10" s="374">
        <v>1</v>
      </c>
      <c r="J10" s="256">
        <v>68</v>
      </c>
      <c r="K10" s="256">
        <v>3719</v>
      </c>
      <c r="L10" s="370">
        <v>4001</v>
      </c>
      <c r="M10" s="44">
        <v>3215</v>
      </c>
      <c r="N10" s="44">
        <v>237</v>
      </c>
      <c r="O10" s="115"/>
      <c r="P10" s="116"/>
    </row>
    <row r="11" spans="1:16" ht="27.75" customHeight="1" x14ac:dyDescent="0.25">
      <c r="A11" s="32">
        <v>8</v>
      </c>
      <c r="B11" s="49" t="s">
        <v>12</v>
      </c>
      <c r="C11" s="372"/>
      <c r="D11" s="258">
        <v>47</v>
      </c>
      <c r="E11" s="258">
        <v>3996</v>
      </c>
      <c r="F11" s="373">
        <v>4087</v>
      </c>
      <c r="G11" s="50">
        <v>3272</v>
      </c>
      <c r="H11" s="51">
        <v>158</v>
      </c>
      <c r="I11" s="372"/>
      <c r="J11" s="258">
        <v>48</v>
      </c>
      <c r="K11" s="258">
        <v>4100</v>
      </c>
      <c r="L11" s="373">
        <v>4192</v>
      </c>
      <c r="M11" s="50">
        <v>3331</v>
      </c>
      <c r="N11" s="50">
        <v>170</v>
      </c>
      <c r="O11" s="115"/>
      <c r="P11" s="116"/>
    </row>
    <row r="12" spans="1:16" ht="27.75" customHeight="1" x14ac:dyDescent="0.25">
      <c r="A12" s="36">
        <v>9</v>
      </c>
      <c r="B12" s="43" t="s">
        <v>13</v>
      </c>
      <c r="C12" s="374">
        <v>3</v>
      </c>
      <c r="D12" s="256">
        <v>52</v>
      </c>
      <c r="E12" s="256">
        <v>4630</v>
      </c>
      <c r="F12" s="370">
        <v>4836</v>
      </c>
      <c r="G12" s="44">
        <v>3022</v>
      </c>
      <c r="H12" s="45">
        <v>188</v>
      </c>
      <c r="I12" s="374">
        <v>4</v>
      </c>
      <c r="J12" s="256">
        <v>57</v>
      </c>
      <c r="K12" s="256">
        <v>4747</v>
      </c>
      <c r="L12" s="370">
        <v>4964</v>
      </c>
      <c r="M12" s="44">
        <v>3082</v>
      </c>
      <c r="N12" s="44">
        <v>199</v>
      </c>
      <c r="O12" s="115"/>
      <c r="P12" s="116"/>
    </row>
    <row r="13" spans="1:16" ht="27.75" customHeight="1" x14ac:dyDescent="0.25">
      <c r="A13" s="32">
        <v>10</v>
      </c>
      <c r="B13" s="49" t="s">
        <v>14</v>
      </c>
      <c r="C13" s="372">
        <v>1</v>
      </c>
      <c r="D13" s="258">
        <v>19</v>
      </c>
      <c r="E13" s="258">
        <v>1582</v>
      </c>
      <c r="F13" s="373">
        <v>1678</v>
      </c>
      <c r="G13" s="50">
        <v>1016</v>
      </c>
      <c r="H13" s="51">
        <v>46</v>
      </c>
      <c r="I13" s="372">
        <v>1</v>
      </c>
      <c r="J13" s="258">
        <v>21</v>
      </c>
      <c r="K13" s="258">
        <v>1644</v>
      </c>
      <c r="L13" s="373">
        <v>1743</v>
      </c>
      <c r="M13" s="50">
        <v>1036</v>
      </c>
      <c r="N13" s="50">
        <v>48</v>
      </c>
      <c r="O13" s="115"/>
      <c r="P13" s="116"/>
    </row>
    <row r="14" spans="1:16" ht="27.75" customHeight="1" x14ac:dyDescent="0.25">
      <c r="A14" s="36">
        <v>11</v>
      </c>
      <c r="B14" s="43" t="s">
        <v>15</v>
      </c>
      <c r="C14" s="374">
        <v>3</v>
      </c>
      <c r="D14" s="256">
        <v>66</v>
      </c>
      <c r="E14" s="256">
        <v>3441</v>
      </c>
      <c r="F14" s="370">
        <v>3667</v>
      </c>
      <c r="G14" s="44">
        <v>1650</v>
      </c>
      <c r="H14" s="45">
        <v>109</v>
      </c>
      <c r="I14" s="374">
        <v>3</v>
      </c>
      <c r="J14" s="256">
        <v>67</v>
      </c>
      <c r="K14" s="256">
        <v>3526</v>
      </c>
      <c r="L14" s="370">
        <v>3759</v>
      </c>
      <c r="M14" s="44">
        <v>1671</v>
      </c>
      <c r="N14" s="44">
        <v>111</v>
      </c>
      <c r="O14" s="115"/>
      <c r="P14" s="116"/>
    </row>
    <row r="15" spans="1:16" ht="27.75" customHeight="1" x14ac:dyDescent="0.25">
      <c r="A15" s="32">
        <v>12</v>
      </c>
      <c r="B15" s="49" t="s">
        <v>16</v>
      </c>
      <c r="C15" s="372">
        <v>3</v>
      </c>
      <c r="D15" s="258">
        <v>42</v>
      </c>
      <c r="E15" s="258">
        <v>3972</v>
      </c>
      <c r="F15" s="373">
        <v>4081</v>
      </c>
      <c r="G15" s="50">
        <v>2346</v>
      </c>
      <c r="H15" s="51">
        <v>251</v>
      </c>
      <c r="I15" s="372">
        <v>3</v>
      </c>
      <c r="J15" s="258">
        <v>43</v>
      </c>
      <c r="K15" s="258">
        <v>4079</v>
      </c>
      <c r="L15" s="373">
        <v>4191</v>
      </c>
      <c r="M15" s="50">
        <v>2406</v>
      </c>
      <c r="N15" s="50">
        <v>271</v>
      </c>
      <c r="O15" s="115"/>
      <c r="P15" s="116"/>
    </row>
    <row r="16" spans="1:16" ht="27.75" customHeight="1" x14ac:dyDescent="0.25">
      <c r="A16" s="36">
        <v>13</v>
      </c>
      <c r="B16" s="43" t="s">
        <v>17</v>
      </c>
      <c r="C16" s="374"/>
      <c r="D16" s="256">
        <v>23</v>
      </c>
      <c r="E16" s="256">
        <v>2002</v>
      </c>
      <c r="F16" s="370">
        <v>2031</v>
      </c>
      <c r="G16" s="44">
        <v>1089</v>
      </c>
      <c r="H16" s="45">
        <v>42</v>
      </c>
      <c r="I16" s="374"/>
      <c r="J16" s="256">
        <v>24</v>
      </c>
      <c r="K16" s="256">
        <v>2058</v>
      </c>
      <c r="L16" s="370">
        <v>2088</v>
      </c>
      <c r="M16" s="44">
        <v>1104</v>
      </c>
      <c r="N16" s="44">
        <v>47</v>
      </c>
      <c r="O16" s="115"/>
      <c r="P16" s="116"/>
    </row>
    <row r="17" spans="1:16" ht="27.75" customHeight="1" x14ac:dyDescent="0.25">
      <c r="A17" s="32">
        <v>14</v>
      </c>
      <c r="B17" s="49" t="s">
        <v>18</v>
      </c>
      <c r="C17" s="372">
        <v>1</v>
      </c>
      <c r="D17" s="258">
        <v>48</v>
      </c>
      <c r="E17" s="258">
        <v>2873</v>
      </c>
      <c r="F17" s="373">
        <v>3056</v>
      </c>
      <c r="G17" s="50">
        <v>1836</v>
      </c>
      <c r="H17" s="51">
        <v>136</v>
      </c>
      <c r="I17" s="372">
        <v>1</v>
      </c>
      <c r="J17" s="258">
        <v>50</v>
      </c>
      <c r="K17" s="258">
        <v>2936</v>
      </c>
      <c r="L17" s="373">
        <v>3125</v>
      </c>
      <c r="M17" s="50">
        <v>1867</v>
      </c>
      <c r="N17" s="50">
        <v>142</v>
      </c>
    </row>
    <row r="18" spans="1:16" ht="27.75" customHeight="1" x14ac:dyDescent="0.25">
      <c r="A18" s="36">
        <v>15</v>
      </c>
      <c r="B18" s="43" t="s">
        <v>19</v>
      </c>
      <c r="C18" s="374"/>
      <c r="D18" s="256">
        <v>31</v>
      </c>
      <c r="E18" s="256">
        <v>2301</v>
      </c>
      <c r="F18" s="370">
        <v>2382</v>
      </c>
      <c r="G18" s="44">
        <v>1346</v>
      </c>
      <c r="H18" s="45">
        <v>118</v>
      </c>
      <c r="I18" s="374"/>
      <c r="J18" s="256">
        <v>33</v>
      </c>
      <c r="K18" s="256">
        <v>2381</v>
      </c>
      <c r="L18" s="370">
        <v>2467</v>
      </c>
      <c r="M18" s="44">
        <v>1373</v>
      </c>
      <c r="N18" s="44">
        <v>123</v>
      </c>
    </row>
    <row r="19" spans="1:16" ht="27.75" customHeight="1" x14ac:dyDescent="0.25">
      <c r="A19" s="32">
        <v>16</v>
      </c>
      <c r="B19" s="49" t="s">
        <v>20</v>
      </c>
      <c r="C19" s="372"/>
      <c r="D19" s="258">
        <v>58</v>
      </c>
      <c r="E19" s="258">
        <v>8188</v>
      </c>
      <c r="F19" s="373">
        <v>8461</v>
      </c>
      <c r="G19" s="50">
        <v>1429</v>
      </c>
      <c r="H19" s="51">
        <v>93</v>
      </c>
      <c r="I19" s="372"/>
      <c r="J19" s="258">
        <v>61</v>
      </c>
      <c r="K19" s="258">
        <v>8335</v>
      </c>
      <c r="L19" s="373">
        <v>8619</v>
      </c>
      <c r="M19" s="50">
        <v>1445</v>
      </c>
      <c r="N19" s="50">
        <v>98</v>
      </c>
      <c r="O19" s="115"/>
      <c r="P19" s="116"/>
    </row>
    <row r="20" spans="1:16" ht="27.75" customHeight="1" x14ac:dyDescent="0.25">
      <c r="A20" s="36">
        <v>17</v>
      </c>
      <c r="B20" s="43" t="s">
        <v>21</v>
      </c>
      <c r="C20" s="374"/>
      <c r="D20" s="256">
        <v>47</v>
      </c>
      <c r="E20" s="256">
        <v>3755</v>
      </c>
      <c r="F20" s="370">
        <v>3887</v>
      </c>
      <c r="G20" s="44">
        <v>4252</v>
      </c>
      <c r="H20" s="45">
        <v>285</v>
      </c>
      <c r="I20" s="374"/>
      <c r="J20" s="256">
        <v>52</v>
      </c>
      <c r="K20" s="256">
        <v>3884</v>
      </c>
      <c r="L20" s="370">
        <v>4024</v>
      </c>
      <c r="M20" s="44">
        <v>4354</v>
      </c>
      <c r="N20" s="44">
        <v>297</v>
      </c>
    </row>
    <row r="21" spans="1:16" ht="27.75" customHeight="1" x14ac:dyDescent="0.25">
      <c r="A21" s="32">
        <v>18</v>
      </c>
      <c r="B21" s="49" t="s">
        <v>22</v>
      </c>
      <c r="C21" s="372">
        <v>1</v>
      </c>
      <c r="D21" s="258">
        <v>57</v>
      </c>
      <c r="E21" s="258">
        <v>5227</v>
      </c>
      <c r="F21" s="373">
        <v>5559</v>
      </c>
      <c r="G21" s="50">
        <v>3234</v>
      </c>
      <c r="H21" s="51">
        <v>218</v>
      </c>
      <c r="I21" s="372">
        <v>2</v>
      </c>
      <c r="J21" s="258">
        <v>59</v>
      </c>
      <c r="K21" s="258">
        <v>5368</v>
      </c>
      <c r="L21" s="373">
        <v>5705</v>
      </c>
      <c r="M21" s="50">
        <v>3285</v>
      </c>
      <c r="N21" s="50">
        <v>223</v>
      </c>
      <c r="O21" s="115"/>
      <c r="P21" s="116"/>
    </row>
    <row r="22" spans="1:16" s="117" customFormat="1" ht="35.25" customHeight="1" x14ac:dyDescent="0.25">
      <c r="A22" s="295" t="s">
        <v>23</v>
      </c>
      <c r="B22" s="296"/>
      <c r="C22" s="163">
        <f>SUM(C4:C21)</f>
        <v>25</v>
      </c>
      <c r="D22" s="163">
        <v>1121</v>
      </c>
      <c r="E22" s="163">
        <v>87148</v>
      </c>
      <c r="F22" s="163">
        <v>93676</v>
      </c>
      <c r="G22" s="163">
        <v>50500</v>
      </c>
      <c r="H22" s="375">
        <v>3454</v>
      </c>
      <c r="I22" s="376">
        <f>SUM(I4:I21)</f>
        <v>30</v>
      </c>
      <c r="J22" s="163">
        <f>SUM(J4:J21)</f>
        <v>1169</v>
      </c>
      <c r="K22" s="163">
        <f>SUM(K4:K21)</f>
        <v>89274</v>
      </c>
      <c r="L22" s="163">
        <v>95991</v>
      </c>
      <c r="M22" s="163">
        <v>51417</v>
      </c>
      <c r="N22" s="163">
        <v>3630</v>
      </c>
    </row>
    <row r="23" spans="1:16" ht="20.25" customHeight="1" x14ac:dyDescent="0.25">
      <c r="C23" s="118"/>
      <c r="D23" s="118"/>
      <c r="E23" s="118"/>
      <c r="F23" s="118"/>
      <c r="G23" s="119"/>
      <c r="H23" s="119"/>
      <c r="J23" s="119"/>
      <c r="K23" s="119"/>
      <c r="L23" s="119"/>
      <c r="M23" s="119"/>
      <c r="N23" s="119"/>
    </row>
    <row r="24" spans="1:16" x14ac:dyDescent="0.25">
      <c r="C24" s="120"/>
      <c r="D24" s="120"/>
      <c r="E24" s="120"/>
      <c r="F24" s="120"/>
      <c r="G24" s="121"/>
      <c r="H24" s="121"/>
      <c r="I24" s="121"/>
      <c r="J24" s="121"/>
      <c r="K24" s="121"/>
      <c r="L24" s="121"/>
      <c r="M24" s="121"/>
      <c r="N24" s="121"/>
    </row>
    <row r="26" spans="1:16" x14ac:dyDescent="0.25">
      <c r="G26" s="121"/>
      <c r="H26" s="121"/>
    </row>
  </sheetData>
  <autoFilter ref="A3:N22"/>
  <mergeCells count="6">
    <mergeCell ref="A22:B22"/>
    <mergeCell ref="A1:N1"/>
    <mergeCell ref="A2:A3"/>
    <mergeCell ref="B2:B3"/>
    <mergeCell ref="C2:H2"/>
    <mergeCell ref="I2:N2"/>
  </mergeCells>
  <printOptions horizontalCentered="1" verticalCentered="1"/>
  <pageMargins left="0.6692913385826772" right="0.15748031496062992" top="0.11811023622047245" bottom="0.15748031496062992" header="0.19685039370078741" footer="0.51181102362204722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P25"/>
  <sheetViews>
    <sheetView zoomScale="90" zoomScaleNormal="90" workbookViewId="0">
      <selection activeCell="F26" sqref="F26"/>
    </sheetView>
  </sheetViews>
  <sheetFormatPr defaultColWidth="8.7109375" defaultRowHeight="12.75" x14ac:dyDescent="0.25"/>
  <cols>
    <col min="1" max="1" width="4.7109375" style="15" customWidth="1"/>
    <col min="2" max="2" width="25.7109375" style="15" bestFit="1" customWidth="1"/>
    <col min="3" max="3" width="12.5703125" style="17" customWidth="1"/>
    <col min="4" max="4" width="12" style="17" customWidth="1"/>
    <col min="5" max="5" width="17.140625" style="17" customWidth="1"/>
    <col min="6" max="6" width="12" style="17" customWidth="1"/>
    <col min="7" max="7" width="13.5703125" style="17" customWidth="1"/>
    <col min="8" max="8" width="14.5703125" style="17" customWidth="1"/>
    <col min="9" max="9" width="15.140625" style="17" customWidth="1"/>
    <col min="10" max="10" width="15.42578125" style="17" customWidth="1"/>
    <col min="11" max="11" width="15.42578125" style="21" customWidth="1"/>
    <col min="12" max="12" width="15.7109375" style="17" customWidth="1"/>
    <col min="13" max="13" width="16.140625" style="17" customWidth="1"/>
    <col min="14" max="14" width="15.5703125" style="17" customWidth="1"/>
    <col min="15" max="15" width="15.140625" style="17" customWidth="1"/>
    <col min="16" max="16" width="14.7109375" style="17" customWidth="1"/>
    <col min="17" max="16384" width="8.7109375" style="17"/>
  </cols>
  <sheetData>
    <row r="1" spans="1:16" s="15" customFormat="1" ht="12.75" customHeight="1" x14ac:dyDescent="0.25">
      <c r="A1" s="377" t="s">
        <v>303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</row>
    <row r="2" spans="1:16" s="15" customFormat="1" ht="27.75" customHeight="1" x14ac:dyDescent="0.25">
      <c r="A2" s="378"/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</row>
    <row r="3" spans="1:16" s="16" customFormat="1" ht="15.75" customHeight="1" x14ac:dyDescent="0.25">
      <c r="A3" s="240" t="s">
        <v>49</v>
      </c>
      <c r="B3" s="379" t="s">
        <v>2</v>
      </c>
      <c r="C3" s="380" t="s">
        <v>50</v>
      </c>
      <c r="D3" s="380"/>
      <c r="E3" s="380"/>
      <c r="F3" s="380"/>
      <c r="G3" s="380"/>
      <c r="H3" s="381" t="s">
        <v>51</v>
      </c>
      <c r="I3" s="240" t="s">
        <v>52</v>
      </c>
      <c r="J3" s="240" t="s">
        <v>53</v>
      </c>
      <c r="K3" s="240" t="s">
        <v>54</v>
      </c>
      <c r="L3" s="240" t="s">
        <v>55</v>
      </c>
      <c r="M3" s="240" t="s">
        <v>56</v>
      </c>
      <c r="N3" s="240" t="s">
        <v>304</v>
      </c>
      <c r="O3" s="240" t="s">
        <v>57</v>
      </c>
      <c r="P3" s="240" t="s">
        <v>58</v>
      </c>
    </row>
    <row r="4" spans="1:16" s="16" customFormat="1" ht="15.75" customHeight="1" x14ac:dyDescent="0.25">
      <c r="A4" s="240"/>
      <c r="B4" s="379"/>
      <c r="C4" s="381" t="s">
        <v>59</v>
      </c>
      <c r="D4" s="382" t="s">
        <v>60</v>
      </c>
      <c r="E4" s="382"/>
      <c r="F4" s="382"/>
      <c r="G4" s="382"/>
      <c r="H4" s="383"/>
      <c r="I4" s="240"/>
      <c r="J4" s="240"/>
      <c r="K4" s="240"/>
      <c r="L4" s="240"/>
      <c r="M4" s="240"/>
      <c r="N4" s="240"/>
      <c r="O4" s="240"/>
      <c r="P4" s="240"/>
    </row>
    <row r="5" spans="1:16" s="16" customFormat="1" ht="79.5" thickBot="1" x14ac:dyDescent="0.3">
      <c r="A5" s="384"/>
      <c r="B5" s="385"/>
      <c r="C5" s="386"/>
      <c r="D5" s="387" t="s">
        <v>61</v>
      </c>
      <c r="E5" s="387" t="s">
        <v>215</v>
      </c>
      <c r="F5" s="387" t="s">
        <v>62</v>
      </c>
      <c r="G5" s="387" t="s">
        <v>63</v>
      </c>
      <c r="H5" s="386"/>
      <c r="I5" s="384"/>
      <c r="J5" s="384"/>
      <c r="K5" s="384"/>
      <c r="L5" s="384"/>
      <c r="M5" s="384"/>
      <c r="N5" s="384"/>
      <c r="O5" s="384"/>
      <c r="P5" s="384"/>
    </row>
    <row r="6" spans="1:16" ht="16.5" thickTop="1" x14ac:dyDescent="0.25">
      <c r="A6" s="47">
        <v>1</v>
      </c>
      <c r="B6" s="28" t="s">
        <v>31</v>
      </c>
      <c r="C6" s="388">
        <f>SUM(D6:G6)</f>
        <v>57</v>
      </c>
      <c r="D6" s="389">
        <v>5</v>
      </c>
      <c r="E6" s="389">
        <v>4</v>
      </c>
      <c r="F6" s="389">
        <v>47</v>
      </c>
      <c r="G6" s="390">
        <v>1</v>
      </c>
      <c r="H6" s="390"/>
      <c r="I6" s="390"/>
      <c r="J6" s="390"/>
      <c r="K6" s="390"/>
      <c r="L6" s="390">
        <v>2</v>
      </c>
      <c r="M6" s="390">
        <v>2</v>
      </c>
      <c r="N6" s="390"/>
      <c r="O6" s="47">
        <v>31</v>
      </c>
      <c r="P6" s="47">
        <v>29</v>
      </c>
    </row>
    <row r="7" spans="1:16" ht="15.75" x14ac:dyDescent="0.25">
      <c r="A7" s="50">
        <v>2</v>
      </c>
      <c r="B7" s="32" t="s">
        <v>32</v>
      </c>
      <c r="C7" s="391">
        <f>SUM(D7:G7)</f>
        <v>65</v>
      </c>
      <c r="D7" s="392">
        <v>3</v>
      </c>
      <c r="E7" s="392">
        <v>22</v>
      </c>
      <c r="F7" s="392">
        <v>39</v>
      </c>
      <c r="G7" s="393">
        <v>1</v>
      </c>
      <c r="H7" s="393"/>
      <c r="I7" s="393"/>
      <c r="J7" s="393">
        <v>4</v>
      </c>
      <c r="K7" s="393">
        <v>3</v>
      </c>
      <c r="L7" s="393"/>
      <c r="M7" s="393">
        <v>1</v>
      </c>
      <c r="N7" s="393"/>
      <c r="O7" s="50">
        <v>36</v>
      </c>
      <c r="P7" s="50">
        <v>27</v>
      </c>
    </row>
    <row r="8" spans="1:16" ht="15.75" x14ac:dyDescent="0.25">
      <c r="A8" s="44">
        <v>3</v>
      </c>
      <c r="B8" s="36" t="s">
        <v>33</v>
      </c>
      <c r="C8" s="388">
        <f t="shared" ref="C8:C23" si="0">SUM(D8:G8)</f>
        <v>69</v>
      </c>
      <c r="D8" s="389">
        <v>1</v>
      </c>
      <c r="E8" s="389">
        <v>19</v>
      </c>
      <c r="F8" s="389">
        <v>47</v>
      </c>
      <c r="G8" s="394">
        <v>2</v>
      </c>
      <c r="H8" s="394"/>
      <c r="I8" s="394">
        <v>8</v>
      </c>
      <c r="J8" s="394">
        <v>1</v>
      </c>
      <c r="K8" s="394"/>
      <c r="L8" s="394"/>
      <c r="M8" s="394">
        <v>1</v>
      </c>
      <c r="N8" s="394"/>
      <c r="O8" s="44">
        <v>51</v>
      </c>
      <c r="P8" s="44">
        <v>40</v>
      </c>
    </row>
    <row r="9" spans="1:16" ht="15.75" x14ac:dyDescent="0.25">
      <c r="A9" s="50">
        <v>4</v>
      </c>
      <c r="B9" s="32" t="s">
        <v>34</v>
      </c>
      <c r="C9" s="391">
        <f t="shared" si="0"/>
        <v>226</v>
      </c>
      <c r="D9" s="392">
        <v>32</v>
      </c>
      <c r="E9" s="392">
        <v>80</v>
      </c>
      <c r="F9" s="392">
        <v>106</v>
      </c>
      <c r="G9" s="393">
        <v>8</v>
      </c>
      <c r="H9" s="393">
        <v>2</v>
      </c>
      <c r="I9" s="393">
        <v>11</v>
      </c>
      <c r="J9" s="393">
        <v>16</v>
      </c>
      <c r="K9" s="393">
        <v>27</v>
      </c>
      <c r="L9" s="393"/>
      <c r="M9" s="393">
        <v>7</v>
      </c>
      <c r="N9" s="393"/>
      <c r="O9" s="50">
        <v>196</v>
      </c>
      <c r="P9" s="50">
        <v>138</v>
      </c>
    </row>
    <row r="10" spans="1:16" ht="15.75" x14ac:dyDescent="0.25">
      <c r="A10" s="44">
        <v>5</v>
      </c>
      <c r="B10" s="36" t="s">
        <v>35</v>
      </c>
      <c r="C10" s="388">
        <f>SUM(D10:G10)</f>
        <v>152</v>
      </c>
      <c r="D10" s="389"/>
      <c r="E10" s="389">
        <v>25</v>
      </c>
      <c r="F10" s="389">
        <v>120</v>
      </c>
      <c r="G10" s="394">
        <v>7</v>
      </c>
      <c r="H10" s="394">
        <v>2</v>
      </c>
      <c r="I10" s="394">
        <v>8</v>
      </c>
      <c r="J10" s="394">
        <v>1</v>
      </c>
      <c r="K10" s="394">
        <v>14</v>
      </c>
      <c r="L10" s="394"/>
      <c r="M10" s="394">
        <v>1</v>
      </c>
      <c r="N10" s="394"/>
      <c r="O10" s="44">
        <v>82</v>
      </c>
      <c r="P10" s="44">
        <v>71</v>
      </c>
    </row>
    <row r="11" spans="1:16" ht="15.75" x14ac:dyDescent="0.25">
      <c r="A11" s="50">
        <v>6</v>
      </c>
      <c r="B11" s="32" t="s">
        <v>36</v>
      </c>
      <c r="C11" s="391">
        <f>SUM(D11:G11)</f>
        <v>195</v>
      </c>
      <c r="D11" s="392">
        <v>8</v>
      </c>
      <c r="E11" s="392">
        <v>42</v>
      </c>
      <c r="F11" s="392">
        <v>144</v>
      </c>
      <c r="G11" s="393">
        <v>1</v>
      </c>
      <c r="H11" s="393">
        <v>6</v>
      </c>
      <c r="I11" s="393">
        <v>5</v>
      </c>
      <c r="J11" s="393">
        <v>53</v>
      </c>
      <c r="K11" s="393">
        <v>44</v>
      </c>
      <c r="L11" s="393">
        <v>1</v>
      </c>
      <c r="M11" s="393">
        <v>13</v>
      </c>
      <c r="N11" s="393"/>
      <c r="O11" s="50">
        <v>135</v>
      </c>
      <c r="P11" s="50">
        <v>106</v>
      </c>
    </row>
    <row r="12" spans="1:16" ht="15.75" x14ac:dyDescent="0.25">
      <c r="A12" s="44">
        <v>7</v>
      </c>
      <c r="B12" s="36" t="s">
        <v>37</v>
      </c>
      <c r="C12" s="388">
        <f t="shared" si="0"/>
        <v>49</v>
      </c>
      <c r="D12" s="389">
        <v>7</v>
      </c>
      <c r="E12" s="389">
        <v>5</v>
      </c>
      <c r="F12" s="389">
        <v>35</v>
      </c>
      <c r="G12" s="394">
        <v>2</v>
      </c>
      <c r="H12" s="394"/>
      <c r="I12" s="394">
        <v>9</v>
      </c>
      <c r="J12" s="394">
        <v>2</v>
      </c>
      <c r="K12" s="394">
        <v>1</v>
      </c>
      <c r="L12" s="394"/>
      <c r="M12" s="394"/>
      <c r="N12" s="394"/>
      <c r="O12" s="44">
        <v>34</v>
      </c>
      <c r="P12" s="44">
        <v>31</v>
      </c>
    </row>
    <row r="13" spans="1:16" ht="15.75" x14ac:dyDescent="0.25">
      <c r="A13" s="50">
        <v>8</v>
      </c>
      <c r="B13" s="32" t="s">
        <v>38</v>
      </c>
      <c r="C13" s="391">
        <f t="shared" si="0"/>
        <v>69</v>
      </c>
      <c r="D13" s="392">
        <v>4</v>
      </c>
      <c r="E13" s="392">
        <v>20</v>
      </c>
      <c r="F13" s="392">
        <v>45</v>
      </c>
      <c r="G13" s="393"/>
      <c r="H13" s="393"/>
      <c r="I13" s="393">
        <v>2</v>
      </c>
      <c r="J13" s="393">
        <v>3</v>
      </c>
      <c r="K13" s="393"/>
      <c r="L13" s="393"/>
      <c r="M13" s="393">
        <v>1</v>
      </c>
      <c r="N13" s="393"/>
      <c r="O13" s="50">
        <v>49</v>
      </c>
      <c r="P13" s="50">
        <v>36</v>
      </c>
    </row>
    <row r="14" spans="1:16" ht="15.75" x14ac:dyDescent="0.25">
      <c r="A14" s="44">
        <v>9</v>
      </c>
      <c r="B14" s="36" t="s">
        <v>39</v>
      </c>
      <c r="C14" s="388">
        <f t="shared" si="0"/>
        <v>68</v>
      </c>
      <c r="D14" s="389">
        <v>4</v>
      </c>
      <c r="E14" s="389">
        <v>25</v>
      </c>
      <c r="F14" s="389">
        <v>39</v>
      </c>
      <c r="G14" s="394"/>
      <c r="H14" s="394"/>
      <c r="I14" s="394">
        <v>6</v>
      </c>
      <c r="J14" s="394">
        <v>21</v>
      </c>
      <c r="K14" s="394">
        <v>26</v>
      </c>
      <c r="L14" s="394"/>
      <c r="M14" s="394">
        <v>5</v>
      </c>
      <c r="N14" s="394"/>
      <c r="O14" s="44">
        <v>67</v>
      </c>
      <c r="P14" s="44">
        <v>54</v>
      </c>
    </row>
    <row r="15" spans="1:16" ht="15.75" x14ac:dyDescent="0.25">
      <c r="A15" s="50">
        <v>10</v>
      </c>
      <c r="B15" s="32" t="s">
        <v>40</v>
      </c>
      <c r="C15" s="391">
        <f t="shared" si="0"/>
        <v>22</v>
      </c>
      <c r="D15" s="392">
        <v>2</v>
      </c>
      <c r="E15" s="392">
        <v>1</v>
      </c>
      <c r="F15" s="392">
        <v>19</v>
      </c>
      <c r="G15" s="393"/>
      <c r="H15" s="393"/>
      <c r="I15" s="393"/>
      <c r="J15" s="393">
        <v>2</v>
      </c>
      <c r="K15" s="393"/>
      <c r="L15" s="393"/>
      <c r="M15" s="393">
        <v>2</v>
      </c>
      <c r="N15" s="393"/>
      <c r="O15" s="50">
        <v>17</v>
      </c>
      <c r="P15" s="50">
        <v>16</v>
      </c>
    </row>
    <row r="16" spans="1:16" ht="15.75" x14ac:dyDescent="0.25">
      <c r="A16" s="44">
        <v>11</v>
      </c>
      <c r="B16" s="36" t="s">
        <v>41</v>
      </c>
      <c r="C16" s="388">
        <f t="shared" si="0"/>
        <v>58</v>
      </c>
      <c r="D16" s="389"/>
      <c r="E16" s="389">
        <v>16</v>
      </c>
      <c r="F16" s="389">
        <v>42</v>
      </c>
      <c r="G16" s="394"/>
      <c r="H16" s="394"/>
      <c r="I16" s="394">
        <v>6</v>
      </c>
      <c r="J16" s="394"/>
      <c r="K16" s="394">
        <v>3</v>
      </c>
      <c r="L16" s="394"/>
      <c r="M16" s="394"/>
      <c r="N16" s="394"/>
      <c r="O16" s="44">
        <v>48</v>
      </c>
      <c r="P16" s="44">
        <v>40</v>
      </c>
    </row>
    <row r="17" spans="1:16" ht="15.75" x14ac:dyDescent="0.25">
      <c r="A17" s="50">
        <v>12</v>
      </c>
      <c r="B17" s="32" t="s">
        <v>42</v>
      </c>
      <c r="C17" s="391">
        <f t="shared" si="0"/>
        <v>46</v>
      </c>
      <c r="D17" s="392">
        <v>1</v>
      </c>
      <c r="E17" s="392">
        <v>8</v>
      </c>
      <c r="F17" s="392">
        <v>32</v>
      </c>
      <c r="G17" s="393">
        <v>5</v>
      </c>
      <c r="H17" s="393"/>
      <c r="I17" s="393">
        <v>1</v>
      </c>
      <c r="J17" s="393"/>
      <c r="K17" s="393"/>
      <c r="L17" s="393"/>
      <c r="M17" s="393">
        <v>2</v>
      </c>
      <c r="N17" s="393"/>
      <c r="O17" s="50">
        <v>32</v>
      </c>
      <c r="P17" s="50">
        <v>29</v>
      </c>
    </row>
    <row r="18" spans="1:16" ht="15.75" x14ac:dyDescent="0.25">
      <c r="A18" s="44">
        <v>13</v>
      </c>
      <c r="B18" s="36" t="s">
        <v>43</v>
      </c>
      <c r="C18" s="388">
        <f t="shared" si="0"/>
        <v>17</v>
      </c>
      <c r="D18" s="389"/>
      <c r="E18" s="389">
        <v>1</v>
      </c>
      <c r="F18" s="389">
        <v>14</v>
      </c>
      <c r="G18" s="394">
        <v>2</v>
      </c>
      <c r="H18" s="394"/>
      <c r="I18" s="394">
        <v>2</v>
      </c>
      <c r="J18" s="394"/>
      <c r="K18" s="394"/>
      <c r="L18" s="394"/>
      <c r="M18" s="394"/>
      <c r="N18" s="394"/>
      <c r="O18" s="44">
        <v>15</v>
      </c>
      <c r="P18" s="44">
        <v>11</v>
      </c>
    </row>
    <row r="19" spans="1:16" ht="15.75" x14ac:dyDescent="0.25">
      <c r="A19" s="50">
        <v>14</v>
      </c>
      <c r="B19" s="32" t="s">
        <v>44</v>
      </c>
      <c r="C19" s="391">
        <f t="shared" si="0"/>
        <v>72</v>
      </c>
      <c r="D19" s="392"/>
      <c r="E19" s="392">
        <v>11</v>
      </c>
      <c r="F19" s="392">
        <v>61</v>
      </c>
      <c r="G19" s="393"/>
      <c r="H19" s="393"/>
      <c r="I19" s="393"/>
      <c r="J19" s="393">
        <v>6</v>
      </c>
      <c r="K19" s="393">
        <v>5</v>
      </c>
      <c r="L19" s="393"/>
      <c r="M19" s="393">
        <v>6</v>
      </c>
      <c r="N19" s="393"/>
      <c r="O19" s="50">
        <v>44</v>
      </c>
      <c r="P19" s="50">
        <v>39</v>
      </c>
    </row>
    <row r="20" spans="1:16" ht="15.75" x14ac:dyDescent="0.25">
      <c r="A20" s="44">
        <v>15</v>
      </c>
      <c r="B20" s="36" t="s">
        <v>45</v>
      </c>
      <c r="C20" s="388">
        <f>SUM(D20:G20)</f>
        <v>58</v>
      </c>
      <c r="D20" s="389"/>
      <c r="E20" s="389"/>
      <c r="F20" s="389">
        <v>57</v>
      </c>
      <c r="G20" s="394">
        <v>1</v>
      </c>
      <c r="H20" s="394"/>
      <c r="I20" s="394"/>
      <c r="J20" s="394"/>
      <c r="K20" s="394"/>
      <c r="L20" s="394"/>
      <c r="M20" s="394">
        <v>6</v>
      </c>
      <c r="N20" s="394"/>
      <c r="O20" s="44">
        <v>34</v>
      </c>
      <c r="P20" s="44">
        <v>22</v>
      </c>
    </row>
    <row r="21" spans="1:16" ht="15.75" x14ac:dyDescent="0.25">
      <c r="A21" s="50">
        <v>16</v>
      </c>
      <c r="B21" s="32" t="s">
        <v>46</v>
      </c>
      <c r="C21" s="391">
        <f t="shared" si="0"/>
        <v>16</v>
      </c>
      <c r="D21" s="392"/>
      <c r="E21" s="392">
        <v>4</v>
      </c>
      <c r="F21" s="392">
        <v>10</v>
      </c>
      <c r="G21" s="393">
        <v>2</v>
      </c>
      <c r="H21" s="393"/>
      <c r="I21" s="393">
        <v>1</v>
      </c>
      <c r="J21" s="393"/>
      <c r="K21" s="393">
        <v>2</v>
      </c>
      <c r="L21" s="393"/>
      <c r="M21" s="393"/>
      <c r="N21" s="393"/>
      <c r="O21" s="50">
        <v>15</v>
      </c>
      <c r="P21" s="50">
        <v>16</v>
      </c>
    </row>
    <row r="22" spans="1:16" ht="15.75" x14ac:dyDescent="0.25">
      <c r="A22" s="44">
        <v>17</v>
      </c>
      <c r="B22" s="36" t="s">
        <v>47</v>
      </c>
      <c r="C22" s="388">
        <f t="shared" si="0"/>
        <v>103</v>
      </c>
      <c r="D22" s="389">
        <v>2</v>
      </c>
      <c r="E22" s="389">
        <v>11</v>
      </c>
      <c r="F22" s="389">
        <v>89</v>
      </c>
      <c r="G22" s="394">
        <v>1</v>
      </c>
      <c r="H22" s="394"/>
      <c r="I22" s="394"/>
      <c r="J22" s="394">
        <v>2</v>
      </c>
      <c r="K22" s="394"/>
      <c r="L22" s="394"/>
      <c r="M22" s="394">
        <v>1</v>
      </c>
      <c r="N22" s="394"/>
      <c r="O22" s="44">
        <v>50</v>
      </c>
      <c r="P22" s="44">
        <v>41</v>
      </c>
    </row>
    <row r="23" spans="1:16" ht="15.75" x14ac:dyDescent="0.25">
      <c r="A23" s="50">
        <v>18</v>
      </c>
      <c r="B23" s="32" t="s">
        <v>48</v>
      </c>
      <c r="C23" s="391">
        <f t="shared" si="0"/>
        <v>82</v>
      </c>
      <c r="D23" s="392">
        <v>1</v>
      </c>
      <c r="E23" s="392">
        <v>26</v>
      </c>
      <c r="F23" s="392">
        <v>47</v>
      </c>
      <c r="G23" s="393">
        <v>8</v>
      </c>
      <c r="H23" s="393"/>
      <c r="I23" s="393">
        <v>7</v>
      </c>
      <c r="J23" s="393">
        <v>12</v>
      </c>
      <c r="K23" s="393">
        <v>5</v>
      </c>
      <c r="L23" s="393"/>
      <c r="M23" s="393">
        <v>20</v>
      </c>
      <c r="N23" s="393"/>
      <c r="O23" s="50">
        <v>77</v>
      </c>
      <c r="P23" s="50">
        <v>63</v>
      </c>
    </row>
    <row r="24" spans="1:16" s="18" customFormat="1" ht="23.25" x14ac:dyDescent="0.25">
      <c r="A24" s="212" t="s">
        <v>64</v>
      </c>
      <c r="B24" s="213"/>
      <c r="C24" s="388">
        <f>SUM(D24:G24)</f>
        <v>1424</v>
      </c>
      <c r="D24" s="40">
        <f>SUM(D6:D23)</f>
        <v>70</v>
      </c>
      <c r="E24" s="40">
        <f>SUM(E6:E23)</f>
        <v>320</v>
      </c>
      <c r="F24" s="40">
        <f t="shared" ref="F24:N24" si="1">SUM(F6:F23)</f>
        <v>993</v>
      </c>
      <c r="G24" s="40">
        <f>SUM(G6:G23)</f>
        <v>41</v>
      </c>
      <c r="H24" s="40">
        <f t="shared" si="1"/>
        <v>10</v>
      </c>
      <c r="I24" s="40">
        <f t="shared" si="1"/>
        <v>66</v>
      </c>
      <c r="J24" s="40">
        <f>SUM(J6:J23)</f>
        <v>123</v>
      </c>
      <c r="K24" s="40">
        <f>SUM(K6:K23)</f>
        <v>130</v>
      </c>
      <c r="L24" s="40">
        <f t="shared" si="1"/>
        <v>3</v>
      </c>
      <c r="M24" s="40">
        <f t="shared" si="1"/>
        <v>68</v>
      </c>
      <c r="N24" s="40">
        <f t="shared" si="1"/>
        <v>0</v>
      </c>
      <c r="O24" s="293">
        <v>1013</v>
      </c>
      <c r="P24" s="293">
        <v>764</v>
      </c>
    </row>
    <row r="25" spans="1:16" s="19" customFormat="1" ht="49.5" customHeight="1" x14ac:dyDescent="0.25">
      <c r="A25" s="211" t="s">
        <v>65</v>
      </c>
      <c r="B25" s="211"/>
      <c r="K25" s="20"/>
    </row>
  </sheetData>
  <sheetProtection selectLockedCells="1" selectUnlockedCells="1"/>
  <mergeCells count="18">
    <mergeCell ref="P3:P5"/>
    <mergeCell ref="P1:P2"/>
    <mergeCell ref="I3:I5"/>
    <mergeCell ref="J3:J5"/>
    <mergeCell ref="C4:C5"/>
    <mergeCell ref="D4:G4"/>
    <mergeCell ref="C3:G3"/>
    <mergeCell ref="H3:H5"/>
    <mergeCell ref="A25:B25"/>
    <mergeCell ref="A24:B24"/>
    <mergeCell ref="A1:O2"/>
    <mergeCell ref="N3:N5"/>
    <mergeCell ref="O3:O5"/>
    <mergeCell ref="K3:K5"/>
    <mergeCell ref="L3:L5"/>
    <mergeCell ref="M3:M5"/>
    <mergeCell ref="A3:A5"/>
    <mergeCell ref="B3:B5"/>
  </mergeCells>
  <printOptions horizontalCentered="1"/>
  <pageMargins left="0.39370078740157483" right="0.39370078740157483" top="0.78740157480314965" bottom="0.19685039370078741" header="0.19685039370078741" footer="0.19685039370078741"/>
  <pageSetup paperSize="9" scale="58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23" sqref="G23"/>
    </sheetView>
  </sheetViews>
  <sheetFormatPr defaultRowHeight="15" x14ac:dyDescent="0.25"/>
  <cols>
    <col min="1" max="1" width="9" customWidth="1"/>
    <col min="2" max="2" width="25.7109375" bestFit="1" customWidth="1"/>
    <col min="3" max="3" width="12.5703125" customWidth="1"/>
    <col min="4" max="4" width="19.85546875" customWidth="1"/>
    <col min="5" max="5" width="15.5703125" customWidth="1"/>
    <col min="6" max="6" width="14.28515625" customWidth="1"/>
    <col min="7" max="9" width="15.28515625" customWidth="1"/>
    <col min="10" max="10" width="15.5703125" customWidth="1"/>
    <col min="11" max="11" width="13.42578125" bestFit="1" customWidth="1"/>
    <col min="12" max="12" width="20" bestFit="1" customWidth="1"/>
    <col min="13" max="13" width="15.7109375" bestFit="1" customWidth="1"/>
    <col min="14" max="14" width="23.140625" customWidth="1"/>
    <col min="15" max="15" width="17.7109375" customWidth="1"/>
  </cols>
  <sheetData>
    <row r="1" spans="1:15" ht="18.75" customHeight="1" x14ac:dyDescent="0.25">
      <c r="A1" s="215" t="s">
        <v>305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15" ht="15.75" customHeight="1" x14ac:dyDescent="0.25">
      <c r="A2" s="397" t="s">
        <v>49</v>
      </c>
      <c r="B2" s="397" t="s">
        <v>2</v>
      </c>
      <c r="C2" s="214" t="s">
        <v>306</v>
      </c>
      <c r="D2" s="395"/>
      <c r="E2" s="395"/>
      <c r="F2" s="395"/>
      <c r="G2" s="395"/>
      <c r="H2" s="395"/>
      <c r="I2" s="395"/>
      <c r="J2" s="396"/>
      <c r="K2" s="216" t="s">
        <v>111</v>
      </c>
      <c r="L2" s="217"/>
      <c r="M2" s="217"/>
      <c r="N2" s="217"/>
      <c r="O2" s="217"/>
    </row>
    <row r="3" spans="1:15" ht="78.75" x14ac:dyDescent="0.25">
      <c r="A3" s="398"/>
      <c r="B3" s="398"/>
      <c r="C3" s="151" t="s">
        <v>112</v>
      </c>
      <c r="D3" s="151" t="s">
        <v>113</v>
      </c>
      <c r="E3" s="151" t="s">
        <v>114</v>
      </c>
      <c r="F3" s="151" t="s">
        <v>115</v>
      </c>
      <c r="G3" s="151" t="s">
        <v>116</v>
      </c>
      <c r="H3" s="151" t="s">
        <v>117</v>
      </c>
      <c r="I3" s="151" t="s">
        <v>118</v>
      </c>
      <c r="J3" s="152" t="s">
        <v>119</v>
      </c>
      <c r="K3" s="42" t="s">
        <v>120</v>
      </c>
      <c r="L3" s="151" t="s">
        <v>121</v>
      </c>
      <c r="M3" s="151" t="s">
        <v>122</v>
      </c>
      <c r="N3" s="151" t="s">
        <v>123</v>
      </c>
      <c r="O3" s="151" t="s">
        <v>124</v>
      </c>
    </row>
    <row r="4" spans="1:15" s="48" customFormat="1" ht="15.75" x14ac:dyDescent="0.25">
      <c r="A4" s="28" t="s">
        <v>92</v>
      </c>
      <c r="B4" s="43" t="s">
        <v>31</v>
      </c>
      <c r="C4" s="36">
        <v>0</v>
      </c>
      <c r="D4" s="44">
        <v>2</v>
      </c>
      <c r="E4" s="44">
        <v>2</v>
      </c>
      <c r="F4" s="44">
        <v>1509</v>
      </c>
      <c r="G4" s="44">
        <v>1348</v>
      </c>
      <c r="H4" s="44">
        <v>1160</v>
      </c>
      <c r="I4" s="44">
        <v>582</v>
      </c>
      <c r="J4" s="45">
        <v>8</v>
      </c>
      <c r="K4" s="46">
        <v>1</v>
      </c>
      <c r="L4" s="44">
        <v>29</v>
      </c>
      <c r="M4" s="47">
        <v>1</v>
      </c>
      <c r="N4" s="44">
        <v>0</v>
      </c>
      <c r="O4" s="44">
        <v>0</v>
      </c>
    </row>
    <row r="5" spans="1:15" s="48" customFormat="1" ht="15.75" x14ac:dyDescent="0.25">
      <c r="A5" s="32" t="s">
        <v>93</v>
      </c>
      <c r="B5" s="49" t="s">
        <v>32</v>
      </c>
      <c r="C5" s="32">
        <v>0</v>
      </c>
      <c r="D5" s="50">
        <v>4</v>
      </c>
      <c r="E5" s="50">
        <v>3</v>
      </c>
      <c r="F5" s="50">
        <v>715</v>
      </c>
      <c r="G5" s="50">
        <v>405</v>
      </c>
      <c r="H5" s="50">
        <v>594</v>
      </c>
      <c r="I5" s="50">
        <v>224</v>
      </c>
      <c r="J5" s="51">
        <v>15</v>
      </c>
      <c r="K5" s="52">
        <v>1</v>
      </c>
      <c r="L5" s="50">
        <v>41</v>
      </c>
      <c r="M5" s="50">
        <v>8</v>
      </c>
      <c r="N5" s="53">
        <v>0</v>
      </c>
      <c r="O5" s="54">
        <v>0</v>
      </c>
    </row>
    <row r="6" spans="1:15" s="48" customFormat="1" ht="15.75" x14ac:dyDescent="0.25">
      <c r="A6" s="36" t="s">
        <v>94</v>
      </c>
      <c r="B6" s="43" t="s">
        <v>33</v>
      </c>
      <c r="C6" s="44">
        <v>1</v>
      </c>
      <c r="D6" s="44">
        <v>8</v>
      </c>
      <c r="E6" s="44">
        <v>3</v>
      </c>
      <c r="F6" s="44">
        <v>1956</v>
      </c>
      <c r="G6" s="44">
        <v>1304</v>
      </c>
      <c r="H6" s="44">
        <v>2408</v>
      </c>
      <c r="I6" s="44">
        <v>543</v>
      </c>
      <c r="J6" s="45">
        <v>18</v>
      </c>
      <c r="K6" s="46">
        <v>0</v>
      </c>
      <c r="L6" s="44">
        <v>44</v>
      </c>
      <c r="M6" s="44">
        <v>0</v>
      </c>
      <c r="N6" s="44">
        <v>0</v>
      </c>
      <c r="O6" s="44">
        <v>0</v>
      </c>
    </row>
    <row r="7" spans="1:15" s="48" customFormat="1" ht="15.75" x14ac:dyDescent="0.25">
      <c r="A7" s="32" t="s">
        <v>95</v>
      </c>
      <c r="B7" s="49" t="s">
        <v>34</v>
      </c>
      <c r="C7" s="50">
        <v>3</v>
      </c>
      <c r="D7" s="50">
        <v>25</v>
      </c>
      <c r="E7" s="50">
        <v>11</v>
      </c>
      <c r="F7" s="50">
        <v>4215</v>
      </c>
      <c r="G7" s="50">
        <v>2337</v>
      </c>
      <c r="H7" s="50">
        <v>3845</v>
      </c>
      <c r="I7" s="50">
        <v>627</v>
      </c>
      <c r="J7" s="51">
        <v>13</v>
      </c>
      <c r="K7" s="52">
        <v>0</v>
      </c>
      <c r="L7" s="50">
        <v>36</v>
      </c>
      <c r="M7" s="50">
        <v>2</v>
      </c>
      <c r="N7" s="53">
        <v>4</v>
      </c>
      <c r="O7" s="54">
        <v>0</v>
      </c>
    </row>
    <row r="8" spans="1:15" s="48" customFormat="1" ht="15.75" x14ac:dyDescent="0.25">
      <c r="A8" s="36" t="s">
        <v>96</v>
      </c>
      <c r="B8" s="43" t="s">
        <v>35</v>
      </c>
      <c r="C8" s="44">
        <v>1</v>
      </c>
      <c r="D8" s="44">
        <v>6</v>
      </c>
      <c r="E8" s="44">
        <v>2</v>
      </c>
      <c r="F8" s="44">
        <v>3985</v>
      </c>
      <c r="G8" s="44">
        <v>2218</v>
      </c>
      <c r="H8" s="44">
        <v>3006</v>
      </c>
      <c r="I8" s="44">
        <v>950</v>
      </c>
      <c r="J8" s="45">
        <v>10</v>
      </c>
      <c r="K8" s="46">
        <v>0</v>
      </c>
      <c r="L8" s="44">
        <v>53</v>
      </c>
      <c r="M8" s="44">
        <v>1</v>
      </c>
      <c r="N8" s="44">
        <v>2</v>
      </c>
      <c r="O8" s="44">
        <v>0</v>
      </c>
    </row>
    <row r="9" spans="1:15" s="48" customFormat="1" ht="15.75" x14ac:dyDescent="0.25">
      <c r="A9" s="32" t="s">
        <v>97</v>
      </c>
      <c r="B9" s="49" t="s">
        <v>36</v>
      </c>
      <c r="C9" s="50">
        <v>2</v>
      </c>
      <c r="D9" s="50">
        <v>17</v>
      </c>
      <c r="E9" s="50">
        <v>5</v>
      </c>
      <c r="F9" s="50">
        <v>4890</v>
      </c>
      <c r="G9" s="50">
        <v>1631</v>
      </c>
      <c r="H9" s="50">
        <v>4479</v>
      </c>
      <c r="I9" s="50">
        <v>1176</v>
      </c>
      <c r="J9" s="51">
        <v>10</v>
      </c>
      <c r="K9" s="52">
        <v>0</v>
      </c>
      <c r="L9" s="50">
        <v>89</v>
      </c>
      <c r="M9" s="50">
        <v>27</v>
      </c>
      <c r="N9" s="53">
        <v>1</v>
      </c>
      <c r="O9" s="54">
        <v>0</v>
      </c>
    </row>
    <row r="10" spans="1:15" s="48" customFormat="1" ht="15.75" x14ac:dyDescent="0.25">
      <c r="A10" s="36" t="s">
        <v>98</v>
      </c>
      <c r="B10" s="43" t="s">
        <v>37</v>
      </c>
      <c r="C10" s="36">
        <v>0</v>
      </c>
      <c r="D10" s="44">
        <v>6</v>
      </c>
      <c r="E10" s="44">
        <v>0</v>
      </c>
      <c r="F10" s="44">
        <v>2133</v>
      </c>
      <c r="G10" s="44">
        <v>1479</v>
      </c>
      <c r="H10" s="44">
        <v>1940</v>
      </c>
      <c r="I10" s="44">
        <v>797</v>
      </c>
      <c r="J10" s="45">
        <v>21</v>
      </c>
      <c r="K10" s="46">
        <v>3</v>
      </c>
      <c r="L10" s="44">
        <v>37</v>
      </c>
      <c r="M10" s="44">
        <v>1</v>
      </c>
      <c r="N10" s="44">
        <v>1</v>
      </c>
      <c r="O10" s="44">
        <v>0</v>
      </c>
    </row>
    <row r="11" spans="1:15" s="48" customFormat="1" ht="15.75" x14ac:dyDescent="0.25">
      <c r="A11" s="32" t="s">
        <v>99</v>
      </c>
      <c r="B11" s="49" t="s">
        <v>38</v>
      </c>
      <c r="C11" s="32">
        <v>0</v>
      </c>
      <c r="D11" s="50">
        <v>9</v>
      </c>
      <c r="E11" s="50">
        <v>0</v>
      </c>
      <c r="F11" s="50">
        <v>2705</v>
      </c>
      <c r="G11" s="50">
        <v>2156</v>
      </c>
      <c r="H11" s="50">
        <v>2264</v>
      </c>
      <c r="I11" s="50">
        <v>1182</v>
      </c>
      <c r="J11" s="51">
        <v>6</v>
      </c>
      <c r="K11" s="52">
        <v>1</v>
      </c>
      <c r="L11" s="50">
        <v>39</v>
      </c>
      <c r="M11" s="50">
        <v>0</v>
      </c>
      <c r="N11" s="53">
        <v>0</v>
      </c>
      <c r="O11" s="54">
        <v>0</v>
      </c>
    </row>
    <row r="12" spans="1:15" s="48" customFormat="1" ht="15.75" x14ac:dyDescent="0.25">
      <c r="A12" s="36" t="s">
        <v>100</v>
      </c>
      <c r="B12" s="43" t="s">
        <v>39</v>
      </c>
      <c r="C12" s="36">
        <v>0</v>
      </c>
      <c r="D12" s="44">
        <v>11</v>
      </c>
      <c r="E12" s="44">
        <v>1</v>
      </c>
      <c r="F12" s="44">
        <v>2022</v>
      </c>
      <c r="G12" s="44">
        <v>1308</v>
      </c>
      <c r="H12" s="44">
        <v>1655</v>
      </c>
      <c r="I12" s="44">
        <v>550</v>
      </c>
      <c r="J12" s="45">
        <v>10</v>
      </c>
      <c r="K12" s="46">
        <v>0</v>
      </c>
      <c r="L12" s="44">
        <v>73</v>
      </c>
      <c r="M12" s="44">
        <v>0</v>
      </c>
      <c r="N12" s="44">
        <v>0</v>
      </c>
      <c r="O12" s="44">
        <v>0</v>
      </c>
    </row>
    <row r="13" spans="1:15" s="48" customFormat="1" ht="15.75" x14ac:dyDescent="0.25">
      <c r="A13" s="32" t="s">
        <v>101</v>
      </c>
      <c r="B13" s="49" t="s">
        <v>40</v>
      </c>
      <c r="C13" s="50">
        <v>1</v>
      </c>
      <c r="D13" s="50">
        <v>0</v>
      </c>
      <c r="E13" s="50">
        <v>0</v>
      </c>
      <c r="F13" s="50">
        <v>624</v>
      </c>
      <c r="G13" s="50">
        <v>343</v>
      </c>
      <c r="H13" s="50">
        <v>386</v>
      </c>
      <c r="I13" s="50">
        <v>169</v>
      </c>
      <c r="J13" s="51">
        <v>8</v>
      </c>
      <c r="K13" s="52">
        <v>0</v>
      </c>
      <c r="L13" s="50">
        <v>18</v>
      </c>
      <c r="M13" s="50">
        <v>1</v>
      </c>
      <c r="N13" s="53">
        <v>4</v>
      </c>
      <c r="O13" s="54">
        <v>0</v>
      </c>
    </row>
    <row r="14" spans="1:15" s="48" customFormat="1" ht="15.75" x14ac:dyDescent="0.25">
      <c r="A14" s="36" t="s">
        <v>102</v>
      </c>
      <c r="B14" s="43" t="s">
        <v>41</v>
      </c>
      <c r="C14" s="36">
        <v>0</v>
      </c>
      <c r="D14" s="44">
        <v>7</v>
      </c>
      <c r="E14" s="44">
        <v>3</v>
      </c>
      <c r="F14" s="44">
        <v>1068</v>
      </c>
      <c r="G14" s="44">
        <v>598</v>
      </c>
      <c r="H14" s="44">
        <v>1627</v>
      </c>
      <c r="I14" s="44">
        <v>305</v>
      </c>
      <c r="J14" s="45">
        <v>3</v>
      </c>
      <c r="K14" s="46">
        <v>0</v>
      </c>
      <c r="L14" s="44">
        <v>24</v>
      </c>
      <c r="M14" s="44">
        <v>0</v>
      </c>
      <c r="N14" s="44">
        <v>0</v>
      </c>
      <c r="O14" s="44">
        <v>0</v>
      </c>
    </row>
    <row r="15" spans="1:15" s="48" customFormat="1" ht="15.75" x14ac:dyDescent="0.25">
      <c r="A15" s="32" t="s">
        <v>103</v>
      </c>
      <c r="B15" s="49" t="s">
        <v>42</v>
      </c>
      <c r="C15" s="50">
        <v>1</v>
      </c>
      <c r="D15" s="50">
        <v>7</v>
      </c>
      <c r="E15" s="50">
        <v>1</v>
      </c>
      <c r="F15" s="50">
        <v>1658</v>
      </c>
      <c r="G15" s="50">
        <v>949</v>
      </c>
      <c r="H15" s="50">
        <v>1809</v>
      </c>
      <c r="I15" s="50">
        <v>440</v>
      </c>
      <c r="J15" s="51">
        <v>6</v>
      </c>
      <c r="K15" s="52">
        <v>0</v>
      </c>
      <c r="L15" s="50">
        <v>59</v>
      </c>
      <c r="M15" s="50">
        <v>1</v>
      </c>
      <c r="N15" s="53">
        <v>1</v>
      </c>
      <c r="O15" s="54">
        <v>0</v>
      </c>
    </row>
    <row r="16" spans="1:15" s="48" customFormat="1" ht="15.75" x14ac:dyDescent="0.25">
      <c r="A16" s="36" t="s">
        <v>104</v>
      </c>
      <c r="B16" s="43" t="s">
        <v>43</v>
      </c>
      <c r="C16" s="36">
        <v>0</v>
      </c>
      <c r="D16" s="44">
        <v>3</v>
      </c>
      <c r="E16" s="44">
        <v>3</v>
      </c>
      <c r="F16" s="44">
        <v>988</v>
      </c>
      <c r="G16" s="44">
        <v>674</v>
      </c>
      <c r="H16" s="44">
        <v>483</v>
      </c>
      <c r="I16" s="44">
        <v>203</v>
      </c>
      <c r="J16" s="45">
        <v>7</v>
      </c>
      <c r="K16" s="46">
        <v>0</v>
      </c>
      <c r="L16" s="44">
        <v>43</v>
      </c>
      <c r="M16" s="44">
        <v>0</v>
      </c>
      <c r="N16" s="44">
        <v>0</v>
      </c>
      <c r="O16" s="44">
        <v>0</v>
      </c>
    </row>
    <row r="17" spans="1:15" s="48" customFormat="1" ht="15.75" x14ac:dyDescent="0.25">
      <c r="A17" s="32" t="s">
        <v>105</v>
      </c>
      <c r="B17" s="49" t="s">
        <v>44</v>
      </c>
      <c r="C17" s="50">
        <v>3</v>
      </c>
      <c r="D17" s="50">
        <v>11</v>
      </c>
      <c r="E17" s="50">
        <v>2</v>
      </c>
      <c r="F17" s="50">
        <v>1381</v>
      </c>
      <c r="G17" s="50">
        <v>856</v>
      </c>
      <c r="H17" s="50">
        <v>1078</v>
      </c>
      <c r="I17" s="50">
        <v>355</v>
      </c>
      <c r="J17" s="51">
        <v>10</v>
      </c>
      <c r="K17" s="52">
        <v>0</v>
      </c>
      <c r="L17" s="50">
        <v>38</v>
      </c>
      <c r="M17" s="50">
        <v>6</v>
      </c>
      <c r="N17" s="53">
        <v>9</v>
      </c>
      <c r="O17" s="54">
        <v>0</v>
      </c>
    </row>
    <row r="18" spans="1:15" s="48" customFormat="1" ht="15.75" x14ac:dyDescent="0.25">
      <c r="A18" s="36" t="s">
        <v>106</v>
      </c>
      <c r="B18" s="43" t="s">
        <v>45</v>
      </c>
      <c r="C18" s="36">
        <v>0</v>
      </c>
      <c r="D18" s="44">
        <v>7</v>
      </c>
      <c r="E18" s="44">
        <v>2</v>
      </c>
      <c r="F18" s="44">
        <v>1326</v>
      </c>
      <c r="G18" s="44">
        <v>905</v>
      </c>
      <c r="H18" s="44">
        <v>1145</v>
      </c>
      <c r="I18" s="44">
        <v>346</v>
      </c>
      <c r="J18" s="45">
        <v>12</v>
      </c>
      <c r="K18" s="46">
        <v>0</v>
      </c>
      <c r="L18" s="44">
        <v>54</v>
      </c>
      <c r="M18" s="44">
        <v>1</v>
      </c>
      <c r="N18" s="44">
        <v>3</v>
      </c>
      <c r="O18" s="44">
        <v>0</v>
      </c>
    </row>
    <row r="19" spans="1:15" s="48" customFormat="1" ht="15.75" x14ac:dyDescent="0.25">
      <c r="A19" s="32" t="s">
        <v>107</v>
      </c>
      <c r="B19" s="49" t="s">
        <v>46</v>
      </c>
      <c r="C19" s="32">
        <v>0</v>
      </c>
      <c r="D19" s="50">
        <v>1</v>
      </c>
      <c r="E19" s="50">
        <v>2</v>
      </c>
      <c r="F19" s="50">
        <v>2304</v>
      </c>
      <c r="G19" s="50">
        <v>1378</v>
      </c>
      <c r="H19" s="50">
        <v>737</v>
      </c>
      <c r="I19" s="50">
        <v>215</v>
      </c>
      <c r="J19" s="51">
        <v>6</v>
      </c>
      <c r="K19" s="52">
        <v>1</v>
      </c>
      <c r="L19" s="50">
        <v>51</v>
      </c>
      <c r="M19" s="50">
        <v>4</v>
      </c>
      <c r="N19" s="53">
        <v>0</v>
      </c>
      <c r="O19" s="54">
        <v>0</v>
      </c>
    </row>
    <row r="20" spans="1:15" s="48" customFormat="1" ht="15.75" x14ac:dyDescent="0.25">
      <c r="A20" s="36" t="s">
        <v>108</v>
      </c>
      <c r="B20" s="43" t="s">
        <v>47</v>
      </c>
      <c r="C20" s="44">
        <v>3</v>
      </c>
      <c r="D20" s="44">
        <v>10</v>
      </c>
      <c r="E20" s="44">
        <v>2</v>
      </c>
      <c r="F20" s="44">
        <v>2448</v>
      </c>
      <c r="G20" s="44">
        <v>1680</v>
      </c>
      <c r="H20" s="44">
        <v>1484</v>
      </c>
      <c r="I20" s="44">
        <v>1179</v>
      </c>
      <c r="J20" s="45">
        <v>9</v>
      </c>
      <c r="K20" s="46">
        <v>1</v>
      </c>
      <c r="L20" s="44">
        <v>29</v>
      </c>
      <c r="M20" s="44">
        <v>6</v>
      </c>
      <c r="N20" s="44">
        <v>1</v>
      </c>
      <c r="O20" s="44">
        <v>0</v>
      </c>
    </row>
    <row r="21" spans="1:15" s="48" customFormat="1" ht="15.75" x14ac:dyDescent="0.25">
      <c r="A21" s="32" t="s">
        <v>109</v>
      </c>
      <c r="B21" s="49" t="s">
        <v>48</v>
      </c>
      <c r="C21" s="32">
        <v>0</v>
      </c>
      <c r="D21" s="50">
        <v>23</v>
      </c>
      <c r="E21" s="50">
        <v>3</v>
      </c>
      <c r="F21" s="50">
        <v>1955</v>
      </c>
      <c r="G21" s="50">
        <v>1084</v>
      </c>
      <c r="H21" s="50">
        <v>2200</v>
      </c>
      <c r="I21" s="50">
        <v>557</v>
      </c>
      <c r="J21" s="51">
        <v>9</v>
      </c>
      <c r="K21" s="52">
        <v>0</v>
      </c>
      <c r="L21" s="50">
        <v>49</v>
      </c>
      <c r="M21" s="50">
        <v>5</v>
      </c>
      <c r="N21" s="53">
        <v>0</v>
      </c>
      <c r="O21" s="54">
        <v>0</v>
      </c>
    </row>
    <row r="22" spans="1:15" s="48" customFormat="1" ht="15.75" x14ac:dyDescent="0.25">
      <c r="A22" s="212" t="s">
        <v>110</v>
      </c>
      <c r="B22" s="213"/>
      <c r="C22" s="56">
        <f>SUM(C4:C21)</f>
        <v>15</v>
      </c>
      <c r="D22" s="55">
        <v>157</v>
      </c>
      <c r="E22" s="55">
        <v>45</v>
      </c>
      <c r="F22" s="55">
        <v>37882</v>
      </c>
      <c r="G22" s="55">
        <v>22653</v>
      </c>
      <c r="H22" s="55">
        <v>32300</v>
      </c>
      <c r="I22" s="55">
        <v>10400</v>
      </c>
      <c r="J22" s="57">
        <v>181</v>
      </c>
      <c r="K22" s="58">
        <f>SUM(K4:K21)</f>
        <v>8</v>
      </c>
      <c r="L22" s="55">
        <v>806</v>
      </c>
      <c r="M22" s="56">
        <f>SUM(M4:M21)</f>
        <v>64</v>
      </c>
      <c r="N22" s="56">
        <v>26</v>
      </c>
      <c r="O22" s="56">
        <v>0</v>
      </c>
    </row>
    <row r="23" spans="1:15" s="59" customFormat="1" ht="14.25" customHeight="1" x14ac:dyDescent="0.25"/>
    <row r="24" spans="1:15" ht="15.75" x14ac:dyDescent="0.25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0"/>
    </row>
  </sheetData>
  <mergeCells count="6">
    <mergeCell ref="A22:B22"/>
    <mergeCell ref="A2:A3"/>
    <mergeCell ref="B2:B3"/>
    <mergeCell ref="C2:J2"/>
    <mergeCell ref="A1:O1"/>
    <mergeCell ref="K2:O2"/>
  </mergeCells>
  <pageMargins left="0.25" right="0.25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Normal="100" workbookViewId="0">
      <selection activeCell="F28" sqref="F28"/>
    </sheetView>
  </sheetViews>
  <sheetFormatPr defaultRowHeight="18" x14ac:dyDescent="0.25"/>
  <cols>
    <col min="1" max="1" width="4.5703125" style="114" customWidth="1"/>
    <col min="2" max="2" width="22.42578125" style="114" bestFit="1" customWidth="1"/>
    <col min="3" max="3" width="13.28515625" style="114" customWidth="1"/>
    <col min="4" max="4" width="13" style="114" customWidth="1"/>
    <col min="5" max="5" width="14.5703125" style="114" customWidth="1"/>
    <col min="6" max="6" width="19.140625" style="114" customWidth="1"/>
    <col min="7" max="7" width="15.85546875" style="114" customWidth="1"/>
    <col min="8" max="8" width="17.42578125" style="114" customWidth="1"/>
    <col min="9" max="10" width="20" style="114" customWidth="1"/>
    <col min="11" max="11" width="15.7109375" style="114" customWidth="1"/>
    <col min="12" max="12" width="16.28515625" style="114" customWidth="1"/>
    <col min="13" max="16384" width="9.140625" style="114"/>
  </cols>
  <sheetData>
    <row r="1" spans="1:12" ht="17.45" customHeight="1" x14ac:dyDescent="0.25">
      <c r="A1" s="320"/>
      <c r="B1" s="321" t="s">
        <v>170</v>
      </c>
      <c r="C1" s="321"/>
      <c r="D1" s="321"/>
      <c r="E1" s="321"/>
      <c r="F1" s="321"/>
      <c r="G1" s="321"/>
      <c r="H1" s="320"/>
      <c r="I1" s="320"/>
      <c r="J1" s="320"/>
      <c r="K1" s="320"/>
      <c r="L1" s="320"/>
    </row>
    <row r="2" spans="1:12" ht="18" customHeight="1" x14ac:dyDescent="0.25">
      <c r="A2" s="321" t="s">
        <v>210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</row>
    <row r="3" spans="1:12" ht="21.6" customHeight="1" x14ac:dyDescent="0.25">
      <c r="A3" s="322" t="s">
        <v>298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</row>
    <row r="4" spans="1:12" ht="12.6" customHeight="1" thickBot="1" x14ac:dyDescent="0.3">
      <c r="A4" s="320"/>
      <c r="B4" s="323"/>
      <c r="C4" s="324"/>
      <c r="D4" s="324"/>
      <c r="E4" s="320"/>
      <c r="F4" s="320"/>
      <c r="G4" s="320"/>
      <c r="H4" s="320"/>
      <c r="I4" s="320"/>
      <c r="J4" s="320"/>
      <c r="K4" s="320"/>
      <c r="L4" s="320"/>
    </row>
    <row r="5" spans="1:12" ht="17.45" customHeight="1" x14ac:dyDescent="0.25">
      <c r="A5" s="325" t="s">
        <v>49</v>
      </c>
      <c r="B5" s="326" t="s">
        <v>2</v>
      </c>
      <c r="C5" s="327" t="s">
        <v>211</v>
      </c>
      <c r="D5" s="327" t="s">
        <v>212</v>
      </c>
      <c r="E5" s="327" t="s">
        <v>213</v>
      </c>
      <c r="F5" s="327" t="s">
        <v>214</v>
      </c>
      <c r="G5" s="328" t="s">
        <v>176</v>
      </c>
      <c r="H5" s="329" t="s">
        <v>177</v>
      </c>
      <c r="I5" s="329"/>
      <c r="J5" s="329"/>
      <c r="K5" s="329"/>
      <c r="L5" s="330"/>
    </row>
    <row r="6" spans="1:12" ht="17.45" customHeight="1" x14ac:dyDescent="0.25">
      <c r="A6" s="331"/>
      <c r="B6" s="332"/>
      <c r="C6" s="333"/>
      <c r="D6" s="333"/>
      <c r="E6" s="333"/>
      <c r="F6" s="333"/>
      <c r="G6" s="335"/>
      <c r="H6" s="239" t="s">
        <v>178</v>
      </c>
      <c r="I6" s="239"/>
      <c r="J6" s="239"/>
      <c r="K6" s="239"/>
      <c r="L6" s="336" t="s">
        <v>179</v>
      </c>
    </row>
    <row r="7" spans="1:12" ht="48" thickBot="1" x14ac:dyDescent="0.3">
      <c r="A7" s="337"/>
      <c r="B7" s="338"/>
      <c r="C7" s="339"/>
      <c r="D7" s="339"/>
      <c r="E7" s="339"/>
      <c r="F7" s="339"/>
      <c r="G7" s="340"/>
      <c r="H7" s="341" t="s">
        <v>211</v>
      </c>
      <c r="I7" s="341" t="s">
        <v>212</v>
      </c>
      <c r="J7" s="341" t="s">
        <v>213</v>
      </c>
      <c r="K7" s="341" t="s">
        <v>214</v>
      </c>
      <c r="L7" s="342"/>
    </row>
    <row r="8" spans="1:12" x14ac:dyDescent="0.25">
      <c r="A8" s="343">
        <v>1</v>
      </c>
      <c r="B8" s="344" t="s">
        <v>5</v>
      </c>
      <c r="C8" s="345">
        <v>7</v>
      </c>
      <c r="D8" s="345">
        <v>6</v>
      </c>
      <c r="E8" s="345">
        <v>5</v>
      </c>
      <c r="F8" s="345"/>
      <c r="G8" s="348">
        <v>18</v>
      </c>
      <c r="H8" s="345">
        <v>7</v>
      </c>
      <c r="I8" s="345">
        <v>6</v>
      </c>
      <c r="J8" s="345">
        <v>5</v>
      </c>
      <c r="K8" s="345">
        <v>1</v>
      </c>
      <c r="L8" s="348">
        <v>19</v>
      </c>
    </row>
    <row r="9" spans="1:12" x14ac:dyDescent="0.25">
      <c r="A9" s="349">
        <v>2</v>
      </c>
      <c r="B9" s="350" t="s">
        <v>6</v>
      </c>
      <c r="C9" s="351">
        <v>3</v>
      </c>
      <c r="D9" s="351">
        <v>7</v>
      </c>
      <c r="E9" s="351">
        <v>3</v>
      </c>
      <c r="F9" s="351"/>
      <c r="G9" s="354">
        <v>13</v>
      </c>
      <c r="H9" s="351">
        <v>7</v>
      </c>
      <c r="I9" s="351">
        <v>7</v>
      </c>
      <c r="J9" s="351">
        <v>3</v>
      </c>
      <c r="K9" s="351"/>
      <c r="L9" s="354">
        <v>17</v>
      </c>
    </row>
    <row r="10" spans="1:12" x14ac:dyDescent="0.25">
      <c r="A10" s="355">
        <v>3</v>
      </c>
      <c r="B10" s="356" t="s">
        <v>7</v>
      </c>
      <c r="C10" s="345">
        <v>10</v>
      </c>
      <c r="D10" s="345">
        <v>8</v>
      </c>
      <c r="E10" s="345">
        <v>27</v>
      </c>
      <c r="F10" s="345">
        <v>7</v>
      </c>
      <c r="G10" s="348">
        <v>52</v>
      </c>
      <c r="H10" s="345">
        <v>11</v>
      </c>
      <c r="I10" s="345">
        <v>8</v>
      </c>
      <c r="J10" s="345">
        <v>27</v>
      </c>
      <c r="K10" s="345">
        <v>7</v>
      </c>
      <c r="L10" s="348">
        <v>53</v>
      </c>
    </row>
    <row r="11" spans="1:12" x14ac:dyDescent="0.25">
      <c r="A11" s="349">
        <v>4</v>
      </c>
      <c r="B11" s="350" t="s">
        <v>8</v>
      </c>
      <c r="C11" s="351">
        <v>11</v>
      </c>
      <c r="D11" s="351">
        <v>2</v>
      </c>
      <c r="E11" s="351">
        <v>18</v>
      </c>
      <c r="F11" s="351">
        <v>1</v>
      </c>
      <c r="G11" s="354">
        <v>32</v>
      </c>
      <c r="H11" s="351">
        <v>13</v>
      </c>
      <c r="I11" s="351">
        <v>2</v>
      </c>
      <c r="J11" s="351">
        <v>18</v>
      </c>
      <c r="K11" s="351">
        <v>1</v>
      </c>
      <c r="L11" s="354">
        <v>34</v>
      </c>
    </row>
    <row r="12" spans="1:12" x14ac:dyDescent="0.25">
      <c r="A12" s="355">
        <v>5</v>
      </c>
      <c r="B12" s="356" t="s">
        <v>9</v>
      </c>
      <c r="C12" s="345">
        <v>12</v>
      </c>
      <c r="D12" s="345">
        <v>8</v>
      </c>
      <c r="E12" s="345">
        <v>8</v>
      </c>
      <c r="F12" s="345">
        <v>1</v>
      </c>
      <c r="G12" s="348">
        <v>29</v>
      </c>
      <c r="H12" s="345">
        <v>12</v>
      </c>
      <c r="I12" s="345">
        <v>8</v>
      </c>
      <c r="J12" s="345">
        <v>8</v>
      </c>
      <c r="K12" s="345">
        <v>1</v>
      </c>
      <c r="L12" s="348">
        <v>29</v>
      </c>
    </row>
    <row r="13" spans="1:12" x14ac:dyDescent="0.25">
      <c r="A13" s="349">
        <v>6</v>
      </c>
      <c r="B13" s="350" t="s">
        <v>10</v>
      </c>
      <c r="C13" s="351">
        <v>11</v>
      </c>
      <c r="D13" s="351">
        <v>4</v>
      </c>
      <c r="E13" s="351">
        <v>40</v>
      </c>
      <c r="F13" s="351">
        <v>7</v>
      </c>
      <c r="G13" s="354">
        <v>62</v>
      </c>
      <c r="H13" s="351">
        <v>12</v>
      </c>
      <c r="I13" s="351">
        <v>4</v>
      </c>
      <c r="J13" s="351">
        <v>41</v>
      </c>
      <c r="K13" s="351">
        <v>7</v>
      </c>
      <c r="L13" s="354">
        <v>64</v>
      </c>
    </row>
    <row r="14" spans="1:12" x14ac:dyDescent="0.25">
      <c r="A14" s="355">
        <v>7</v>
      </c>
      <c r="B14" s="356" t="s">
        <v>11</v>
      </c>
      <c r="C14" s="345">
        <v>10</v>
      </c>
      <c r="D14" s="345">
        <v>5</v>
      </c>
      <c r="E14" s="345">
        <v>10</v>
      </c>
      <c r="F14" s="345">
        <v>5</v>
      </c>
      <c r="G14" s="348">
        <v>30</v>
      </c>
      <c r="H14" s="345">
        <v>10</v>
      </c>
      <c r="I14" s="345">
        <v>5</v>
      </c>
      <c r="J14" s="345">
        <v>10</v>
      </c>
      <c r="K14" s="345">
        <v>5</v>
      </c>
      <c r="L14" s="348">
        <v>30</v>
      </c>
    </row>
    <row r="15" spans="1:12" x14ac:dyDescent="0.25">
      <c r="A15" s="349">
        <v>8</v>
      </c>
      <c r="B15" s="350" t="s">
        <v>12</v>
      </c>
      <c r="C15" s="351">
        <v>6</v>
      </c>
      <c r="D15" s="351">
        <v>8</v>
      </c>
      <c r="E15" s="351">
        <v>2</v>
      </c>
      <c r="F15" s="351"/>
      <c r="G15" s="354">
        <v>16</v>
      </c>
      <c r="H15" s="351">
        <v>7</v>
      </c>
      <c r="I15" s="351">
        <v>8</v>
      </c>
      <c r="J15" s="351">
        <v>2</v>
      </c>
      <c r="K15" s="351"/>
      <c r="L15" s="354">
        <v>17</v>
      </c>
    </row>
    <row r="16" spans="1:12" x14ac:dyDescent="0.25">
      <c r="A16" s="355">
        <v>9</v>
      </c>
      <c r="B16" s="356" t="s">
        <v>13</v>
      </c>
      <c r="C16" s="345">
        <v>11</v>
      </c>
      <c r="D16" s="345">
        <v>9</v>
      </c>
      <c r="E16" s="345">
        <v>6</v>
      </c>
      <c r="F16" s="345"/>
      <c r="G16" s="348">
        <v>26</v>
      </c>
      <c r="H16" s="345">
        <v>12</v>
      </c>
      <c r="I16" s="345">
        <v>10</v>
      </c>
      <c r="J16" s="345">
        <v>6</v>
      </c>
      <c r="K16" s="345"/>
      <c r="L16" s="348">
        <v>28</v>
      </c>
    </row>
    <row r="17" spans="1:12" x14ac:dyDescent="0.25">
      <c r="A17" s="349">
        <v>10</v>
      </c>
      <c r="B17" s="350" t="s">
        <v>14</v>
      </c>
      <c r="C17" s="351">
        <v>1</v>
      </c>
      <c r="D17" s="351"/>
      <c r="E17" s="351">
        <v>3</v>
      </c>
      <c r="F17" s="351">
        <v>1</v>
      </c>
      <c r="G17" s="354">
        <v>5</v>
      </c>
      <c r="H17" s="351">
        <v>1</v>
      </c>
      <c r="I17" s="351"/>
      <c r="J17" s="351">
        <v>3</v>
      </c>
      <c r="K17" s="351">
        <v>1</v>
      </c>
      <c r="L17" s="354">
        <v>5</v>
      </c>
    </row>
    <row r="18" spans="1:12" x14ac:dyDescent="0.25">
      <c r="A18" s="355">
        <v>11</v>
      </c>
      <c r="B18" s="356" t="s">
        <v>15</v>
      </c>
      <c r="C18" s="345">
        <v>5</v>
      </c>
      <c r="D18" s="345">
        <v>2</v>
      </c>
      <c r="E18" s="345">
        <v>4</v>
      </c>
      <c r="F18" s="345"/>
      <c r="G18" s="348">
        <v>11</v>
      </c>
      <c r="H18" s="345">
        <v>7</v>
      </c>
      <c r="I18" s="345">
        <v>3</v>
      </c>
      <c r="J18" s="345">
        <v>4</v>
      </c>
      <c r="K18" s="345"/>
      <c r="L18" s="348">
        <v>14</v>
      </c>
    </row>
    <row r="19" spans="1:12" x14ac:dyDescent="0.25">
      <c r="A19" s="349">
        <v>12</v>
      </c>
      <c r="B19" s="350" t="s">
        <v>16</v>
      </c>
      <c r="C19" s="351">
        <v>8</v>
      </c>
      <c r="D19" s="351">
        <v>11</v>
      </c>
      <c r="E19" s="351">
        <v>34</v>
      </c>
      <c r="F19" s="351">
        <v>4</v>
      </c>
      <c r="G19" s="358">
        <v>57</v>
      </c>
      <c r="H19" s="351">
        <v>8</v>
      </c>
      <c r="I19" s="351">
        <v>13</v>
      </c>
      <c r="J19" s="351">
        <v>34</v>
      </c>
      <c r="K19" s="351">
        <v>4</v>
      </c>
      <c r="L19" s="358">
        <v>59</v>
      </c>
    </row>
    <row r="20" spans="1:12" x14ac:dyDescent="0.25">
      <c r="A20" s="355">
        <v>13</v>
      </c>
      <c r="B20" s="356" t="s">
        <v>17</v>
      </c>
      <c r="C20" s="345">
        <v>5</v>
      </c>
      <c r="D20" s="345">
        <v>9</v>
      </c>
      <c r="E20" s="345">
        <v>4</v>
      </c>
      <c r="F20" s="345"/>
      <c r="G20" s="348">
        <v>18</v>
      </c>
      <c r="H20" s="345">
        <v>5</v>
      </c>
      <c r="I20" s="345">
        <v>10</v>
      </c>
      <c r="J20" s="345">
        <v>4</v>
      </c>
      <c r="K20" s="345"/>
      <c r="L20" s="348">
        <v>19</v>
      </c>
    </row>
    <row r="21" spans="1:12" x14ac:dyDescent="0.25">
      <c r="A21" s="349">
        <v>14</v>
      </c>
      <c r="B21" s="350" t="s">
        <v>18</v>
      </c>
      <c r="C21" s="351">
        <v>2</v>
      </c>
      <c r="D21" s="351">
        <v>3</v>
      </c>
      <c r="E21" s="351">
        <v>2</v>
      </c>
      <c r="F21" s="351"/>
      <c r="G21" s="358">
        <v>7</v>
      </c>
      <c r="H21" s="351">
        <v>2</v>
      </c>
      <c r="I21" s="351">
        <v>3</v>
      </c>
      <c r="J21" s="351">
        <v>3</v>
      </c>
      <c r="K21" s="351"/>
      <c r="L21" s="358">
        <v>8</v>
      </c>
    </row>
    <row r="22" spans="1:12" x14ac:dyDescent="0.25">
      <c r="A22" s="355">
        <v>15</v>
      </c>
      <c r="B22" s="356" t="s">
        <v>19</v>
      </c>
      <c r="C22" s="345">
        <v>7</v>
      </c>
      <c r="D22" s="345">
        <v>8</v>
      </c>
      <c r="E22" s="345">
        <v>8</v>
      </c>
      <c r="F22" s="345">
        <v>1</v>
      </c>
      <c r="G22" s="348">
        <v>24</v>
      </c>
      <c r="H22" s="345">
        <v>7</v>
      </c>
      <c r="I22" s="345">
        <v>10</v>
      </c>
      <c r="J22" s="345">
        <v>8</v>
      </c>
      <c r="K22" s="345">
        <v>1</v>
      </c>
      <c r="L22" s="348">
        <v>26</v>
      </c>
    </row>
    <row r="23" spans="1:12" x14ac:dyDescent="0.25">
      <c r="A23" s="349">
        <v>16</v>
      </c>
      <c r="B23" s="350" t="s">
        <v>20</v>
      </c>
      <c r="C23" s="351">
        <v>4</v>
      </c>
      <c r="D23" s="351">
        <v>2</v>
      </c>
      <c r="E23" s="351">
        <v>6</v>
      </c>
      <c r="F23" s="351"/>
      <c r="G23" s="358">
        <v>12</v>
      </c>
      <c r="H23" s="351">
        <v>5</v>
      </c>
      <c r="I23" s="351">
        <v>2</v>
      </c>
      <c r="J23" s="351">
        <v>6</v>
      </c>
      <c r="K23" s="351"/>
      <c r="L23" s="358">
        <v>13</v>
      </c>
    </row>
    <row r="24" spans="1:12" x14ac:dyDescent="0.25">
      <c r="A24" s="355">
        <v>17</v>
      </c>
      <c r="B24" s="356" t="s">
        <v>21</v>
      </c>
      <c r="C24" s="345">
        <v>12</v>
      </c>
      <c r="D24" s="345">
        <v>9</v>
      </c>
      <c r="E24" s="345">
        <v>10</v>
      </c>
      <c r="F24" s="345"/>
      <c r="G24" s="348">
        <v>31</v>
      </c>
      <c r="H24" s="345">
        <v>13</v>
      </c>
      <c r="I24" s="345">
        <v>10</v>
      </c>
      <c r="J24" s="345">
        <v>10</v>
      </c>
      <c r="K24" s="345"/>
      <c r="L24" s="348">
        <v>33</v>
      </c>
    </row>
    <row r="25" spans="1:12" x14ac:dyDescent="0.25">
      <c r="A25" s="349">
        <v>18</v>
      </c>
      <c r="B25" s="350" t="s">
        <v>22</v>
      </c>
      <c r="C25" s="351">
        <v>17</v>
      </c>
      <c r="D25" s="351">
        <v>15</v>
      </c>
      <c r="E25" s="351">
        <v>6</v>
      </c>
      <c r="F25" s="351"/>
      <c r="G25" s="358">
        <v>38</v>
      </c>
      <c r="H25" s="351">
        <v>18</v>
      </c>
      <c r="I25" s="351">
        <v>18</v>
      </c>
      <c r="J25" s="351">
        <v>6</v>
      </c>
      <c r="K25" s="351"/>
      <c r="L25" s="358">
        <v>42</v>
      </c>
    </row>
    <row r="26" spans="1:12" ht="18.75" thickBot="1" x14ac:dyDescent="0.3">
      <c r="A26" s="359"/>
      <c r="B26" s="360" t="s">
        <v>23</v>
      </c>
      <c r="C26" s="361">
        <v>142</v>
      </c>
      <c r="D26" s="361">
        <v>116</v>
      </c>
      <c r="E26" s="361">
        <v>196</v>
      </c>
      <c r="F26" s="362">
        <v>27</v>
      </c>
      <c r="G26" s="363">
        <v>481</v>
      </c>
      <c r="H26" s="362">
        <v>157</v>
      </c>
      <c r="I26" s="361">
        <v>127</v>
      </c>
      <c r="J26" s="361">
        <v>198</v>
      </c>
      <c r="K26" s="361">
        <v>28</v>
      </c>
      <c r="L26" s="362">
        <v>510</v>
      </c>
    </row>
  </sheetData>
  <mergeCells count="13">
    <mergeCell ref="A2:L2"/>
    <mergeCell ref="A3:L3"/>
    <mergeCell ref="B1:G1"/>
    <mergeCell ref="E5:E7"/>
    <mergeCell ref="F5:F7"/>
    <mergeCell ref="G5:G7"/>
    <mergeCell ref="A5:A7"/>
    <mergeCell ref="B5:B7"/>
    <mergeCell ref="C5:C7"/>
    <mergeCell ref="D5:D7"/>
    <mergeCell ref="H5:L5"/>
    <mergeCell ref="H6:K6"/>
    <mergeCell ref="L6:L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zoomScale="80" zoomScaleNormal="80" workbookViewId="0">
      <selection activeCell="C30" sqref="C30"/>
    </sheetView>
  </sheetViews>
  <sheetFormatPr defaultRowHeight="12.75" x14ac:dyDescent="0.2"/>
  <cols>
    <col min="1" max="1" width="4.7109375" style="94" customWidth="1"/>
    <col min="2" max="2" width="28.28515625" style="137" customWidth="1"/>
    <col min="3" max="3" width="18.7109375" style="94" customWidth="1"/>
    <col min="4" max="4" width="17" style="94" customWidth="1"/>
    <col min="5" max="5" width="15.28515625" style="94" customWidth="1"/>
    <col min="6" max="9" width="17.28515625" style="94" customWidth="1"/>
    <col min="10" max="16384" width="9.140625" style="94"/>
  </cols>
  <sheetData>
    <row r="1" spans="1:9" ht="15.75" customHeight="1" x14ac:dyDescent="0.2">
      <c r="A1" s="242" t="s">
        <v>202</v>
      </c>
      <c r="B1" s="242"/>
      <c r="C1" s="242"/>
      <c r="D1" s="242"/>
      <c r="E1" s="242"/>
      <c r="F1" s="242"/>
      <c r="G1" s="242"/>
      <c r="H1" s="242"/>
      <c r="I1" s="242"/>
    </row>
    <row r="2" spans="1:9" s="130" customFormat="1" ht="17.25" customHeight="1" x14ac:dyDescent="0.25">
      <c r="A2" s="245" t="s">
        <v>265</v>
      </c>
      <c r="B2" s="245"/>
      <c r="C2" s="245"/>
      <c r="D2" s="245"/>
      <c r="E2" s="245"/>
      <c r="F2" s="245"/>
      <c r="G2" s="245"/>
      <c r="H2" s="245"/>
      <c r="I2" s="245"/>
    </row>
    <row r="3" spans="1:9" s="131" customFormat="1" ht="47.25" x14ac:dyDescent="0.25">
      <c r="A3" s="248" t="s">
        <v>49</v>
      </c>
      <c r="B3" s="248" t="s">
        <v>2</v>
      </c>
      <c r="C3" s="248" t="s">
        <v>203</v>
      </c>
      <c r="D3" s="157"/>
      <c r="E3" s="158" t="s">
        <v>204</v>
      </c>
      <c r="F3" s="158" t="s">
        <v>205</v>
      </c>
      <c r="G3" s="158" t="s">
        <v>206</v>
      </c>
      <c r="H3" s="158" t="s">
        <v>207</v>
      </c>
      <c r="I3" s="158" t="s">
        <v>208</v>
      </c>
    </row>
    <row r="4" spans="1:9" s="131" customFormat="1" ht="15.75" customHeight="1" x14ac:dyDescent="0.25">
      <c r="A4" s="249"/>
      <c r="B4" s="249"/>
      <c r="C4" s="249"/>
      <c r="D4" s="155" t="s">
        <v>201</v>
      </c>
      <c r="E4" s="248" t="s">
        <v>76</v>
      </c>
      <c r="F4" s="248" t="s">
        <v>76</v>
      </c>
      <c r="G4" s="248" t="s">
        <v>76</v>
      </c>
      <c r="H4" s="248" t="s">
        <v>76</v>
      </c>
      <c r="I4" s="248" t="s">
        <v>76</v>
      </c>
    </row>
    <row r="5" spans="1:9" s="131" customFormat="1" ht="32.25" thickBot="1" x14ac:dyDescent="0.3">
      <c r="A5" s="250"/>
      <c r="B5" s="250"/>
      <c r="C5" s="250"/>
      <c r="D5" s="251" t="s">
        <v>209</v>
      </c>
      <c r="E5" s="252"/>
      <c r="F5" s="252"/>
      <c r="G5" s="252"/>
      <c r="H5" s="252"/>
      <c r="I5" s="252"/>
    </row>
    <row r="6" spans="1:9" s="132" customFormat="1" ht="17.25" customHeight="1" thickTop="1" x14ac:dyDescent="0.25">
      <c r="A6" s="253">
        <v>1</v>
      </c>
      <c r="B6" s="253">
        <v>2</v>
      </c>
      <c r="C6" s="253">
        <v>3</v>
      </c>
      <c r="D6" s="253">
        <v>4</v>
      </c>
      <c r="E6" s="254">
        <v>5</v>
      </c>
      <c r="F6" s="254">
        <v>6</v>
      </c>
      <c r="G6" s="254">
        <v>7</v>
      </c>
      <c r="H6" s="254">
        <v>8</v>
      </c>
      <c r="I6" s="254">
        <v>9</v>
      </c>
    </row>
    <row r="7" spans="1:9" s="131" customFormat="1" ht="15.75" x14ac:dyDescent="0.25">
      <c r="A7" s="159"/>
      <c r="B7" s="159"/>
      <c r="C7" s="159"/>
      <c r="D7" s="159"/>
      <c r="E7" s="159"/>
      <c r="F7" s="159"/>
      <c r="G7" s="159"/>
      <c r="H7" s="159"/>
      <c r="I7" s="159"/>
    </row>
    <row r="8" spans="1:9" s="133" customFormat="1" ht="15.75" x14ac:dyDescent="0.25">
      <c r="A8" s="36">
        <v>1</v>
      </c>
      <c r="B8" s="43" t="s">
        <v>74</v>
      </c>
      <c r="C8" s="163">
        <f>SUM(E8,F8:G8)</f>
        <v>1</v>
      </c>
      <c r="D8" s="163">
        <v>1</v>
      </c>
      <c r="E8" s="163"/>
      <c r="F8" s="163"/>
      <c r="G8" s="163">
        <v>1</v>
      </c>
      <c r="H8" s="163">
        <v>1</v>
      </c>
      <c r="I8" s="163">
        <v>1</v>
      </c>
    </row>
    <row r="9" spans="1:9" s="133" customFormat="1" ht="15.75" x14ac:dyDescent="0.25">
      <c r="A9" s="32">
        <v>2</v>
      </c>
      <c r="B9" s="49" t="s">
        <v>73</v>
      </c>
      <c r="C9" s="257">
        <f t="shared" ref="C9:C25" si="0">SUM(E9,F9:G9)</f>
        <v>2</v>
      </c>
      <c r="D9" s="257">
        <v>1</v>
      </c>
      <c r="E9" s="257"/>
      <c r="F9" s="257"/>
      <c r="G9" s="257">
        <v>2</v>
      </c>
      <c r="H9" s="257"/>
      <c r="I9" s="257"/>
    </row>
    <row r="10" spans="1:9" s="133" customFormat="1" ht="15.75" x14ac:dyDescent="0.25">
      <c r="A10" s="36">
        <v>3</v>
      </c>
      <c r="B10" s="43" t="s">
        <v>72</v>
      </c>
      <c r="C10" s="163">
        <f t="shared" si="0"/>
        <v>6</v>
      </c>
      <c r="D10" s="163">
        <v>4</v>
      </c>
      <c r="E10" s="163"/>
      <c r="F10" s="163">
        <v>3</v>
      </c>
      <c r="G10" s="163">
        <v>3</v>
      </c>
      <c r="H10" s="163"/>
      <c r="I10" s="163"/>
    </row>
    <row r="11" spans="1:9" s="133" customFormat="1" ht="15.75" x14ac:dyDescent="0.25">
      <c r="A11" s="32">
        <v>4</v>
      </c>
      <c r="B11" s="49" t="s">
        <v>71</v>
      </c>
      <c r="C11" s="257">
        <f t="shared" si="0"/>
        <v>68</v>
      </c>
      <c r="D11" s="257">
        <v>43</v>
      </c>
      <c r="E11" s="257">
        <v>1</v>
      </c>
      <c r="F11" s="257">
        <v>46</v>
      </c>
      <c r="G11" s="257">
        <v>21</v>
      </c>
      <c r="H11" s="257">
        <v>17</v>
      </c>
      <c r="I11" s="257">
        <v>4</v>
      </c>
    </row>
    <row r="12" spans="1:9" s="133" customFormat="1" ht="15.75" x14ac:dyDescent="0.25">
      <c r="A12" s="36">
        <v>5</v>
      </c>
      <c r="B12" s="43" t="s">
        <v>70</v>
      </c>
      <c r="C12" s="163">
        <f t="shared" si="0"/>
        <v>47</v>
      </c>
      <c r="D12" s="163">
        <v>36</v>
      </c>
      <c r="E12" s="163">
        <v>4</v>
      </c>
      <c r="F12" s="163">
        <v>25</v>
      </c>
      <c r="G12" s="163">
        <v>18</v>
      </c>
      <c r="H12" s="163">
        <v>10</v>
      </c>
      <c r="I12" s="163">
        <v>3</v>
      </c>
    </row>
    <row r="13" spans="1:9" s="133" customFormat="1" ht="15.75" x14ac:dyDescent="0.25">
      <c r="A13" s="32">
        <v>6</v>
      </c>
      <c r="B13" s="49" t="s">
        <v>10</v>
      </c>
      <c r="C13" s="257">
        <f t="shared" si="0"/>
        <v>4</v>
      </c>
      <c r="D13" s="257">
        <v>1</v>
      </c>
      <c r="E13" s="257"/>
      <c r="F13" s="257">
        <v>2</v>
      </c>
      <c r="G13" s="257">
        <v>2</v>
      </c>
      <c r="H13" s="257">
        <v>6</v>
      </c>
      <c r="I13" s="257">
        <v>1</v>
      </c>
    </row>
    <row r="14" spans="1:9" s="133" customFormat="1" ht="15.75" x14ac:dyDescent="0.25">
      <c r="A14" s="36">
        <v>7</v>
      </c>
      <c r="B14" s="43" t="s">
        <v>11</v>
      </c>
      <c r="C14" s="163">
        <f t="shared" si="0"/>
        <v>4</v>
      </c>
      <c r="D14" s="163">
        <v>3</v>
      </c>
      <c r="E14" s="163"/>
      <c r="F14" s="163">
        <v>1</v>
      </c>
      <c r="G14" s="163">
        <v>3</v>
      </c>
      <c r="H14" s="163">
        <v>1</v>
      </c>
      <c r="I14" s="163"/>
    </row>
    <row r="15" spans="1:9" s="133" customFormat="1" ht="15.75" x14ac:dyDescent="0.25">
      <c r="A15" s="32">
        <v>8</v>
      </c>
      <c r="B15" s="49" t="s">
        <v>12</v>
      </c>
      <c r="C15" s="257">
        <f t="shared" si="0"/>
        <v>5</v>
      </c>
      <c r="D15" s="257">
        <v>3</v>
      </c>
      <c r="E15" s="257"/>
      <c r="F15" s="257"/>
      <c r="G15" s="257">
        <v>5</v>
      </c>
      <c r="H15" s="257">
        <v>1</v>
      </c>
      <c r="I15" s="257">
        <v>1</v>
      </c>
    </row>
    <row r="16" spans="1:9" s="133" customFormat="1" ht="15.75" x14ac:dyDescent="0.25">
      <c r="A16" s="36">
        <v>9</v>
      </c>
      <c r="B16" s="43" t="s">
        <v>13</v>
      </c>
      <c r="C16" s="163">
        <f t="shared" si="0"/>
        <v>5</v>
      </c>
      <c r="D16" s="163">
        <v>4</v>
      </c>
      <c r="E16" s="163"/>
      <c r="F16" s="163">
        <v>4</v>
      </c>
      <c r="G16" s="163">
        <v>1</v>
      </c>
      <c r="H16" s="163">
        <v>1</v>
      </c>
      <c r="I16" s="163">
        <v>1</v>
      </c>
    </row>
    <row r="17" spans="1:9" s="133" customFormat="1" ht="15.75" x14ac:dyDescent="0.25">
      <c r="A17" s="32">
        <v>10</v>
      </c>
      <c r="B17" s="49" t="s">
        <v>14</v>
      </c>
      <c r="C17" s="257">
        <f t="shared" si="0"/>
        <v>9</v>
      </c>
      <c r="D17" s="257">
        <v>4</v>
      </c>
      <c r="E17" s="257"/>
      <c r="F17" s="257">
        <v>4</v>
      </c>
      <c r="G17" s="257">
        <v>5</v>
      </c>
      <c r="H17" s="257">
        <v>2</v>
      </c>
      <c r="I17" s="257">
        <v>2</v>
      </c>
    </row>
    <row r="18" spans="1:9" s="133" customFormat="1" ht="15.75" x14ac:dyDescent="0.25">
      <c r="A18" s="36">
        <v>11</v>
      </c>
      <c r="B18" s="43" t="s">
        <v>15</v>
      </c>
      <c r="C18" s="163">
        <f t="shared" si="0"/>
        <v>1</v>
      </c>
      <c r="D18" s="163">
        <v>1</v>
      </c>
      <c r="E18" s="163"/>
      <c r="F18" s="163"/>
      <c r="G18" s="163">
        <v>1</v>
      </c>
      <c r="H18" s="163">
        <v>1</v>
      </c>
      <c r="I18" s="163"/>
    </row>
    <row r="19" spans="1:9" s="133" customFormat="1" ht="15.75" x14ac:dyDescent="0.25">
      <c r="A19" s="32">
        <v>12</v>
      </c>
      <c r="B19" s="49" t="s">
        <v>16</v>
      </c>
      <c r="C19" s="257">
        <f t="shared" si="0"/>
        <v>10</v>
      </c>
      <c r="D19" s="257">
        <v>8</v>
      </c>
      <c r="E19" s="257"/>
      <c r="F19" s="257">
        <v>5</v>
      </c>
      <c r="G19" s="257">
        <v>5</v>
      </c>
      <c r="H19" s="257">
        <v>1</v>
      </c>
      <c r="I19" s="257">
        <v>2</v>
      </c>
    </row>
    <row r="20" spans="1:9" s="133" customFormat="1" ht="15.75" x14ac:dyDescent="0.25">
      <c r="A20" s="36">
        <v>13</v>
      </c>
      <c r="B20" s="43" t="s">
        <v>17</v>
      </c>
      <c r="C20" s="163"/>
      <c r="D20" s="163"/>
      <c r="E20" s="163"/>
      <c r="F20" s="163"/>
      <c r="G20" s="163"/>
      <c r="H20" s="163"/>
      <c r="I20" s="163">
        <v>3</v>
      </c>
    </row>
    <row r="21" spans="1:9" s="133" customFormat="1" ht="15.75" x14ac:dyDescent="0.25">
      <c r="A21" s="32">
        <v>14</v>
      </c>
      <c r="B21" s="49" t="s">
        <v>18</v>
      </c>
      <c r="C21" s="257">
        <f t="shared" si="0"/>
        <v>7</v>
      </c>
      <c r="D21" s="257">
        <v>5</v>
      </c>
      <c r="E21" s="257"/>
      <c r="F21" s="257">
        <v>3</v>
      </c>
      <c r="G21" s="257">
        <v>4</v>
      </c>
      <c r="H21" s="257">
        <v>3</v>
      </c>
      <c r="I21" s="257">
        <v>1</v>
      </c>
    </row>
    <row r="22" spans="1:9" s="133" customFormat="1" ht="15.75" x14ac:dyDescent="0.25">
      <c r="A22" s="36">
        <v>15</v>
      </c>
      <c r="B22" s="43" t="s">
        <v>19</v>
      </c>
      <c r="C22" s="163">
        <f t="shared" si="0"/>
        <v>3</v>
      </c>
      <c r="D22" s="163">
        <v>1</v>
      </c>
      <c r="E22" s="163"/>
      <c r="F22" s="163"/>
      <c r="G22" s="163">
        <v>3</v>
      </c>
      <c r="H22" s="163"/>
      <c r="I22" s="163">
        <v>1</v>
      </c>
    </row>
    <row r="23" spans="1:9" s="133" customFormat="1" ht="15.75" x14ac:dyDescent="0.25">
      <c r="A23" s="32">
        <v>16</v>
      </c>
      <c r="B23" s="49" t="s">
        <v>20</v>
      </c>
      <c r="C23" s="257">
        <f t="shared" si="0"/>
        <v>2</v>
      </c>
      <c r="D23" s="257">
        <v>1</v>
      </c>
      <c r="E23" s="257"/>
      <c r="F23" s="257">
        <v>1</v>
      </c>
      <c r="G23" s="257">
        <v>1</v>
      </c>
      <c r="H23" s="257"/>
      <c r="I23" s="257"/>
    </row>
    <row r="24" spans="1:9" s="133" customFormat="1" ht="15.75" x14ac:dyDescent="0.25">
      <c r="A24" s="36">
        <v>17</v>
      </c>
      <c r="B24" s="43" t="s">
        <v>21</v>
      </c>
      <c r="C24" s="163">
        <f t="shared" si="0"/>
        <v>9</v>
      </c>
      <c r="D24" s="163">
        <v>4</v>
      </c>
      <c r="E24" s="163">
        <v>1</v>
      </c>
      <c r="F24" s="163">
        <v>1</v>
      </c>
      <c r="G24" s="163">
        <v>7</v>
      </c>
      <c r="H24" s="163">
        <v>1</v>
      </c>
      <c r="I24" s="163"/>
    </row>
    <row r="25" spans="1:9" s="133" customFormat="1" ht="15.75" x14ac:dyDescent="0.25">
      <c r="A25" s="32">
        <v>18</v>
      </c>
      <c r="B25" s="49" t="s">
        <v>22</v>
      </c>
      <c r="C25" s="257">
        <f t="shared" si="0"/>
        <v>9</v>
      </c>
      <c r="D25" s="257">
        <v>5</v>
      </c>
      <c r="E25" s="257"/>
      <c r="F25" s="257">
        <v>5</v>
      </c>
      <c r="G25" s="257">
        <v>4</v>
      </c>
      <c r="H25" s="257"/>
      <c r="I25" s="257">
        <v>3</v>
      </c>
    </row>
    <row r="26" spans="1:9" s="134" customFormat="1" ht="15.75" x14ac:dyDescent="0.25">
      <c r="A26" s="212" t="s">
        <v>23</v>
      </c>
      <c r="B26" s="213"/>
      <c r="C26" s="163">
        <f>SUM(C8:C25)</f>
        <v>192</v>
      </c>
      <c r="D26" s="163">
        <f>SUM(D8:D25)</f>
        <v>125</v>
      </c>
      <c r="E26" s="163">
        <f>SUM(E8:E25)</f>
        <v>6</v>
      </c>
      <c r="F26" s="163">
        <f t="shared" ref="F26:G26" si="1">SUM(F8:F25)</f>
        <v>100</v>
      </c>
      <c r="G26" s="163">
        <f t="shared" si="1"/>
        <v>86</v>
      </c>
      <c r="H26" s="163">
        <f>SUM(H8:H25)</f>
        <v>45</v>
      </c>
      <c r="I26" s="163">
        <f>SUM(I8:I25)</f>
        <v>23</v>
      </c>
    </row>
    <row r="27" spans="1:9" s="88" customFormat="1" ht="15.75" x14ac:dyDescent="0.25">
      <c r="B27" s="135"/>
    </row>
    <row r="28" spans="1:9" s="88" customFormat="1" ht="15.75" x14ac:dyDescent="0.25">
      <c r="A28" s="150"/>
      <c r="B28" s="150"/>
      <c r="C28" s="150"/>
      <c r="D28" s="150"/>
    </row>
    <row r="30" spans="1:9" ht="15.75" x14ac:dyDescent="0.25">
      <c r="A30" s="92"/>
      <c r="B30" s="136"/>
    </row>
  </sheetData>
  <mergeCells count="11">
    <mergeCell ref="A26:B26"/>
    <mergeCell ref="E4:E5"/>
    <mergeCell ref="B3:B5"/>
    <mergeCell ref="A3:A5"/>
    <mergeCell ref="C3:C5"/>
    <mergeCell ref="A1:I1"/>
    <mergeCell ref="A2:I2"/>
    <mergeCell ref="I4:I5"/>
    <mergeCell ref="F4:F5"/>
    <mergeCell ref="G4:G5"/>
    <mergeCell ref="H4:H5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zoomScale="80" zoomScaleNormal="80" workbookViewId="0">
      <selection activeCell="C25" sqref="C25"/>
    </sheetView>
  </sheetViews>
  <sheetFormatPr defaultRowHeight="15" x14ac:dyDescent="0.25"/>
  <cols>
    <col min="1" max="1" width="9" customWidth="1"/>
    <col min="2" max="2" width="30.5703125" bestFit="1" customWidth="1"/>
    <col min="3" max="3" width="22.42578125" customWidth="1"/>
    <col min="4" max="4" width="24.28515625" customWidth="1"/>
    <col min="5" max="5" width="20" customWidth="1"/>
    <col min="6" max="6" width="19.5703125" customWidth="1"/>
    <col min="7" max="10" width="9.140625" customWidth="1"/>
  </cols>
  <sheetData>
    <row r="1" spans="1:6" ht="60" customHeight="1" x14ac:dyDescent="0.25">
      <c r="A1" s="223" t="s">
        <v>307</v>
      </c>
      <c r="B1" s="223"/>
      <c r="C1" s="223"/>
      <c r="D1" s="223"/>
      <c r="E1" s="223"/>
      <c r="F1" s="223"/>
    </row>
    <row r="2" spans="1:6" ht="18.75" customHeight="1" x14ac:dyDescent="0.25">
      <c r="A2" s="219" t="s">
        <v>49</v>
      </c>
      <c r="B2" s="219" t="s">
        <v>2</v>
      </c>
      <c r="C2" s="218" t="s">
        <v>125</v>
      </c>
      <c r="D2" s="219"/>
      <c r="E2" s="219"/>
      <c r="F2" s="219"/>
    </row>
    <row r="3" spans="1:6" ht="177" customHeight="1" x14ac:dyDescent="0.25">
      <c r="A3" s="220"/>
      <c r="B3" s="220"/>
      <c r="C3" s="153" t="s">
        <v>126</v>
      </c>
      <c r="D3" s="153" t="s">
        <v>127</v>
      </c>
      <c r="E3" s="153" t="s">
        <v>128</v>
      </c>
      <c r="F3" s="153" t="s">
        <v>129</v>
      </c>
    </row>
    <row r="4" spans="1:6" s="59" customFormat="1" ht="18.75" x14ac:dyDescent="0.25">
      <c r="A4" s="61" t="s">
        <v>92</v>
      </c>
      <c r="B4" s="62" t="s">
        <v>31</v>
      </c>
      <c r="C4" s="63">
        <v>2</v>
      </c>
      <c r="D4" s="64">
        <v>423</v>
      </c>
      <c r="E4" s="63">
        <v>2</v>
      </c>
      <c r="F4" s="63">
        <v>225</v>
      </c>
    </row>
    <row r="5" spans="1:6" s="59" customFormat="1" ht="18.75" x14ac:dyDescent="0.25">
      <c r="A5" s="65" t="s">
        <v>93</v>
      </c>
      <c r="B5" s="66" t="s">
        <v>32</v>
      </c>
      <c r="C5" s="67">
        <v>1</v>
      </c>
      <c r="D5" s="68">
        <v>287</v>
      </c>
      <c r="E5" s="67">
        <v>1</v>
      </c>
      <c r="F5" s="67">
        <v>423</v>
      </c>
    </row>
    <row r="6" spans="1:6" s="59" customFormat="1" ht="18.75" x14ac:dyDescent="0.25">
      <c r="A6" s="69" t="s">
        <v>94</v>
      </c>
      <c r="B6" s="70" t="s">
        <v>33</v>
      </c>
      <c r="C6" s="63">
        <v>3</v>
      </c>
      <c r="D6" s="64">
        <v>452</v>
      </c>
      <c r="E6" s="63">
        <v>2</v>
      </c>
      <c r="F6" s="63">
        <v>781</v>
      </c>
    </row>
    <row r="7" spans="1:6" s="59" customFormat="1" ht="18.75" x14ac:dyDescent="0.25">
      <c r="A7" s="65" t="s">
        <v>95</v>
      </c>
      <c r="B7" s="66" t="s">
        <v>34</v>
      </c>
      <c r="C7" s="67">
        <v>9</v>
      </c>
      <c r="D7" s="68">
        <v>1081</v>
      </c>
      <c r="E7" s="67">
        <v>4</v>
      </c>
      <c r="F7" s="67">
        <v>331</v>
      </c>
    </row>
    <row r="8" spans="1:6" s="59" customFormat="1" ht="18.75" x14ac:dyDescent="0.25">
      <c r="A8" s="69" t="s">
        <v>96</v>
      </c>
      <c r="B8" s="70" t="s">
        <v>35</v>
      </c>
      <c r="C8" s="63">
        <v>6</v>
      </c>
      <c r="D8" s="64">
        <v>761</v>
      </c>
      <c r="E8" s="63">
        <v>4</v>
      </c>
      <c r="F8" s="63">
        <v>731</v>
      </c>
    </row>
    <row r="9" spans="1:6" s="59" customFormat="1" ht="18.75" x14ac:dyDescent="0.25">
      <c r="A9" s="65" t="s">
        <v>97</v>
      </c>
      <c r="B9" s="66" t="s">
        <v>36</v>
      </c>
      <c r="C9" s="67">
        <v>4</v>
      </c>
      <c r="D9" s="68">
        <v>903</v>
      </c>
      <c r="E9" s="67">
        <v>6</v>
      </c>
      <c r="F9" s="67">
        <v>798</v>
      </c>
    </row>
    <row r="10" spans="1:6" s="59" customFormat="1" ht="18.75" x14ac:dyDescent="0.25">
      <c r="A10" s="69" t="s">
        <v>98</v>
      </c>
      <c r="B10" s="70" t="s">
        <v>37</v>
      </c>
      <c r="C10" s="63">
        <v>2</v>
      </c>
      <c r="D10" s="64">
        <v>382</v>
      </c>
      <c r="E10" s="63">
        <v>4</v>
      </c>
      <c r="F10" s="63">
        <v>370</v>
      </c>
    </row>
    <row r="11" spans="1:6" s="59" customFormat="1" ht="18.75" x14ac:dyDescent="0.25">
      <c r="A11" s="65" t="s">
        <v>99</v>
      </c>
      <c r="B11" s="66" t="s">
        <v>38</v>
      </c>
      <c r="C11" s="67">
        <v>2</v>
      </c>
      <c r="D11" s="68">
        <v>344</v>
      </c>
      <c r="E11" s="67">
        <v>1</v>
      </c>
      <c r="F11" s="67">
        <v>193</v>
      </c>
    </row>
    <row r="12" spans="1:6" s="59" customFormat="1" ht="18.75" x14ac:dyDescent="0.25">
      <c r="A12" s="69" t="s">
        <v>100</v>
      </c>
      <c r="B12" s="70" t="s">
        <v>39</v>
      </c>
      <c r="C12" s="63">
        <v>6</v>
      </c>
      <c r="D12" s="64">
        <v>342</v>
      </c>
      <c r="E12" s="63">
        <v>2</v>
      </c>
      <c r="F12" s="63">
        <v>229</v>
      </c>
    </row>
    <row r="13" spans="1:6" s="59" customFormat="1" ht="18.75" x14ac:dyDescent="0.25">
      <c r="A13" s="65" t="s">
        <v>101</v>
      </c>
      <c r="B13" s="66" t="s">
        <v>40</v>
      </c>
      <c r="C13" s="67">
        <v>1</v>
      </c>
      <c r="D13" s="68">
        <v>165</v>
      </c>
      <c r="E13" s="67">
        <v>2</v>
      </c>
      <c r="F13" s="67">
        <v>349</v>
      </c>
    </row>
    <row r="14" spans="1:6" s="59" customFormat="1" ht="18.75" x14ac:dyDescent="0.25">
      <c r="A14" s="69" t="s">
        <v>102</v>
      </c>
      <c r="B14" s="70" t="s">
        <v>41</v>
      </c>
      <c r="C14" s="63">
        <v>1</v>
      </c>
      <c r="D14" s="64">
        <v>276</v>
      </c>
      <c r="E14" s="63">
        <v>8</v>
      </c>
      <c r="F14" s="63">
        <v>245</v>
      </c>
    </row>
    <row r="15" spans="1:6" s="59" customFormat="1" ht="18.75" x14ac:dyDescent="0.25">
      <c r="A15" s="65" t="s">
        <v>103</v>
      </c>
      <c r="B15" s="66" t="s">
        <v>42</v>
      </c>
      <c r="C15" s="67">
        <v>6</v>
      </c>
      <c r="D15" s="68">
        <v>310</v>
      </c>
      <c r="E15" s="67">
        <v>5</v>
      </c>
      <c r="F15" s="67">
        <v>841</v>
      </c>
    </row>
    <row r="16" spans="1:6" s="59" customFormat="1" ht="18.75" x14ac:dyDescent="0.25">
      <c r="A16" s="69" t="s">
        <v>104</v>
      </c>
      <c r="B16" s="70" t="s">
        <v>43</v>
      </c>
      <c r="C16" s="63">
        <v>3</v>
      </c>
      <c r="D16" s="64">
        <v>172</v>
      </c>
      <c r="E16" s="63">
        <v>2</v>
      </c>
      <c r="F16" s="63">
        <v>322</v>
      </c>
    </row>
    <row r="17" spans="1:6" s="59" customFormat="1" ht="18.75" x14ac:dyDescent="0.25">
      <c r="A17" s="65" t="s">
        <v>105</v>
      </c>
      <c r="B17" s="66" t="s">
        <v>44</v>
      </c>
      <c r="C17" s="67">
        <v>5</v>
      </c>
      <c r="D17" s="68">
        <v>253</v>
      </c>
      <c r="E17" s="67">
        <v>6</v>
      </c>
      <c r="F17" s="67">
        <v>674</v>
      </c>
    </row>
    <row r="18" spans="1:6" s="59" customFormat="1" ht="18.75" x14ac:dyDescent="0.25">
      <c r="A18" s="69" t="s">
        <v>106</v>
      </c>
      <c r="B18" s="70" t="s">
        <v>45</v>
      </c>
      <c r="C18" s="63">
        <v>5</v>
      </c>
      <c r="D18" s="64">
        <v>290</v>
      </c>
      <c r="E18" s="63">
        <v>0</v>
      </c>
      <c r="F18" s="63">
        <v>243</v>
      </c>
    </row>
    <row r="19" spans="1:6" s="59" customFormat="1" ht="18.75" x14ac:dyDescent="0.25">
      <c r="A19" s="65" t="s">
        <v>107</v>
      </c>
      <c r="B19" s="66" t="s">
        <v>46</v>
      </c>
      <c r="C19" s="67">
        <v>6</v>
      </c>
      <c r="D19" s="68">
        <v>326</v>
      </c>
      <c r="E19" s="67">
        <v>0</v>
      </c>
      <c r="F19" s="67">
        <v>20</v>
      </c>
    </row>
    <row r="20" spans="1:6" s="59" customFormat="1" ht="18.75" x14ac:dyDescent="0.25">
      <c r="A20" s="69" t="s">
        <v>108</v>
      </c>
      <c r="B20" s="70" t="s">
        <v>47</v>
      </c>
      <c r="C20" s="63">
        <v>4</v>
      </c>
      <c r="D20" s="64">
        <v>401</v>
      </c>
      <c r="E20" s="63">
        <v>4</v>
      </c>
      <c r="F20" s="63">
        <v>323</v>
      </c>
    </row>
    <row r="21" spans="1:6" s="59" customFormat="1" ht="18.75" x14ac:dyDescent="0.25">
      <c r="A21" s="65" t="s">
        <v>109</v>
      </c>
      <c r="B21" s="66" t="s">
        <v>48</v>
      </c>
      <c r="C21" s="67">
        <v>4</v>
      </c>
      <c r="D21" s="68">
        <v>459</v>
      </c>
      <c r="E21" s="67">
        <v>2</v>
      </c>
      <c r="F21" s="67">
        <v>418</v>
      </c>
    </row>
    <row r="22" spans="1:6" s="59" customFormat="1" ht="21.75" customHeight="1" x14ac:dyDescent="0.25">
      <c r="A22" s="221" t="s">
        <v>110</v>
      </c>
      <c r="B22" s="222"/>
      <c r="C22" s="71">
        <f>SUM(C4:C21)</f>
        <v>70</v>
      </c>
      <c r="D22" s="72">
        <v>7627</v>
      </c>
      <c r="E22" s="71">
        <f>SUM(E4:E21)</f>
        <v>55</v>
      </c>
      <c r="F22" s="71">
        <v>7515</v>
      </c>
    </row>
    <row r="23" spans="1:6" s="59" customFormat="1" x14ac:dyDescent="0.25"/>
    <row r="24" spans="1:6" x14ac:dyDescent="0.25">
      <c r="C24" s="59"/>
      <c r="D24" s="59"/>
      <c r="E24" s="59"/>
    </row>
  </sheetData>
  <mergeCells count="5">
    <mergeCell ref="C2:F2"/>
    <mergeCell ref="A2:A3"/>
    <mergeCell ref="B2:B3"/>
    <mergeCell ref="A22:B22"/>
    <mergeCell ref="A1:F1"/>
  </mergeCells>
  <pageMargins left="0.7" right="0.7" top="0.75" bottom="0.75" header="0.3" footer="0.3"/>
  <pageSetup paperSize="9" scale="7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="90" zoomScaleNormal="90" workbookViewId="0">
      <selection activeCell="F30" sqref="F30"/>
    </sheetView>
  </sheetViews>
  <sheetFormatPr defaultColWidth="9.140625" defaultRowHeight="12.75" x14ac:dyDescent="0.2"/>
  <cols>
    <col min="1" max="1" width="6" style="108" customWidth="1"/>
    <col min="2" max="2" width="25.5703125" style="108" bestFit="1" customWidth="1"/>
    <col min="3" max="3" width="20.7109375" style="108" customWidth="1"/>
    <col min="4" max="5" width="20" style="108" customWidth="1"/>
    <col min="6" max="6" width="20.140625" style="108" customWidth="1"/>
    <col min="7" max="16384" width="9.140625" style="108"/>
  </cols>
  <sheetData>
    <row r="1" spans="1:10" s="107" customFormat="1" ht="18.75" customHeight="1" x14ac:dyDescent="0.25">
      <c r="A1" s="377" t="s">
        <v>308</v>
      </c>
      <c r="B1" s="377"/>
      <c r="C1" s="377"/>
      <c r="D1" s="377"/>
      <c r="E1" s="377"/>
      <c r="F1" s="377"/>
    </row>
    <row r="2" spans="1:10" s="107" customFormat="1" ht="52.5" customHeight="1" x14ac:dyDescent="0.25">
      <c r="A2" s="378"/>
      <c r="B2" s="378"/>
      <c r="C2" s="378"/>
      <c r="D2" s="378"/>
      <c r="E2" s="378"/>
      <c r="F2" s="378"/>
    </row>
    <row r="3" spans="1:10" ht="30" customHeight="1" x14ac:dyDescent="0.2">
      <c r="A3" s="277" t="s">
        <v>144</v>
      </c>
      <c r="B3" s="399" t="s">
        <v>2</v>
      </c>
      <c r="C3" s="277" t="s">
        <v>145</v>
      </c>
      <c r="D3" s="277"/>
      <c r="E3" s="277" t="s">
        <v>146</v>
      </c>
      <c r="F3" s="277"/>
    </row>
    <row r="4" spans="1:10" s="109" customFormat="1" ht="12.75" customHeight="1" x14ac:dyDescent="0.25">
      <c r="A4" s="277"/>
      <c r="B4" s="400"/>
      <c r="C4" s="277"/>
      <c r="D4" s="277"/>
      <c r="E4" s="277"/>
      <c r="F4" s="277"/>
    </row>
    <row r="5" spans="1:10" s="110" customFormat="1" ht="11.25" customHeight="1" x14ac:dyDescent="0.25">
      <c r="A5" s="277"/>
      <c r="B5" s="400"/>
      <c r="C5" s="239" t="s">
        <v>147</v>
      </c>
      <c r="D5" s="239" t="s">
        <v>148</v>
      </c>
      <c r="E5" s="239" t="s">
        <v>149</v>
      </c>
      <c r="F5" s="239" t="s">
        <v>148</v>
      </c>
    </row>
    <row r="6" spans="1:10" s="111" customFormat="1" ht="48.75" customHeight="1" thickBot="1" x14ac:dyDescent="0.25">
      <c r="A6" s="401"/>
      <c r="B6" s="402"/>
      <c r="C6" s="319"/>
      <c r="D6" s="319"/>
      <c r="E6" s="319"/>
      <c r="F6" s="319"/>
    </row>
    <row r="7" spans="1:10" ht="19.5" thickTop="1" x14ac:dyDescent="0.2">
      <c r="A7" s="28">
        <v>1</v>
      </c>
      <c r="B7" s="62" t="s">
        <v>5</v>
      </c>
      <c r="C7" s="403">
        <v>398</v>
      </c>
      <c r="D7" s="403">
        <v>275</v>
      </c>
      <c r="E7" s="403">
        <v>411</v>
      </c>
      <c r="F7" s="403">
        <v>287</v>
      </c>
      <c r="G7" s="112"/>
      <c r="H7" s="112"/>
      <c r="I7" s="112"/>
      <c r="J7" s="112"/>
    </row>
    <row r="8" spans="1:10" ht="18.75" x14ac:dyDescent="0.2">
      <c r="A8" s="32">
        <v>2</v>
      </c>
      <c r="B8" s="66" t="s">
        <v>6</v>
      </c>
      <c r="C8" s="404">
        <v>573</v>
      </c>
      <c r="D8" s="404">
        <v>487</v>
      </c>
      <c r="E8" s="404">
        <v>614</v>
      </c>
      <c r="F8" s="404">
        <v>523</v>
      </c>
      <c r="G8" s="112"/>
      <c r="H8" s="112"/>
      <c r="I8" s="112"/>
      <c r="J8" s="112"/>
    </row>
    <row r="9" spans="1:10" ht="18.75" x14ac:dyDescent="0.2">
      <c r="A9" s="36">
        <v>3</v>
      </c>
      <c r="B9" s="70" t="s">
        <v>143</v>
      </c>
      <c r="C9" s="405">
        <v>474</v>
      </c>
      <c r="D9" s="405">
        <v>360</v>
      </c>
      <c r="E9" s="405">
        <v>494</v>
      </c>
      <c r="F9" s="405">
        <v>376</v>
      </c>
      <c r="G9" s="112"/>
      <c r="H9" s="112"/>
      <c r="I9" s="112"/>
      <c r="J9" s="112"/>
    </row>
    <row r="10" spans="1:10" ht="18.75" x14ac:dyDescent="0.2">
      <c r="A10" s="32">
        <v>4</v>
      </c>
      <c r="B10" s="66" t="s">
        <v>8</v>
      </c>
      <c r="C10" s="404">
        <v>1642</v>
      </c>
      <c r="D10" s="404">
        <v>1294</v>
      </c>
      <c r="E10" s="404">
        <v>1790</v>
      </c>
      <c r="F10" s="404">
        <v>1423</v>
      </c>
      <c r="G10" s="112"/>
      <c r="H10" s="112"/>
      <c r="I10" s="112"/>
      <c r="J10" s="112"/>
    </row>
    <row r="11" spans="1:10" ht="18.75" x14ac:dyDescent="0.2">
      <c r="A11" s="36">
        <v>5</v>
      </c>
      <c r="B11" s="70" t="s">
        <v>9</v>
      </c>
      <c r="C11" s="405">
        <v>1151</v>
      </c>
      <c r="D11" s="405">
        <v>900</v>
      </c>
      <c r="E11" s="405">
        <v>1227</v>
      </c>
      <c r="F11" s="405">
        <v>957</v>
      </c>
      <c r="G11" s="112"/>
      <c r="H11" s="112"/>
      <c r="I11" s="112"/>
      <c r="J11" s="112"/>
    </row>
    <row r="12" spans="1:10" ht="18.75" x14ac:dyDescent="0.2">
      <c r="A12" s="32">
        <v>6</v>
      </c>
      <c r="B12" s="66" t="s">
        <v>10</v>
      </c>
      <c r="C12" s="404">
        <v>1546</v>
      </c>
      <c r="D12" s="404">
        <v>1181</v>
      </c>
      <c r="E12" s="404">
        <v>1637</v>
      </c>
      <c r="F12" s="404">
        <v>1244</v>
      </c>
      <c r="G12" s="112"/>
      <c r="H12" s="112"/>
      <c r="I12" s="112"/>
      <c r="J12" s="112"/>
    </row>
    <row r="13" spans="1:10" ht="18.75" x14ac:dyDescent="0.2">
      <c r="A13" s="36">
        <v>7</v>
      </c>
      <c r="B13" s="70" t="s">
        <v>11</v>
      </c>
      <c r="C13" s="405">
        <v>232</v>
      </c>
      <c r="D13" s="405">
        <v>162</v>
      </c>
      <c r="E13" s="405">
        <v>248</v>
      </c>
      <c r="F13" s="405">
        <v>175</v>
      </c>
      <c r="G13" s="112"/>
      <c r="H13" s="112"/>
      <c r="I13" s="112"/>
      <c r="J13" s="112"/>
    </row>
    <row r="14" spans="1:10" ht="18.75" x14ac:dyDescent="0.2">
      <c r="A14" s="32">
        <v>8</v>
      </c>
      <c r="B14" s="66" t="s">
        <v>12</v>
      </c>
      <c r="C14" s="404">
        <v>328</v>
      </c>
      <c r="D14" s="404">
        <v>200</v>
      </c>
      <c r="E14" s="404">
        <v>348</v>
      </c>
      <c r="F14" s="404">
        <v>210</v>
      </c>
      <c r="G14" s="112"/>
      <c r="H14" s="112"/>
      <c r="I14" s="112"/>
      <c r="J14" s="112"/>
    </row>
    <row r="15" spans="1:10" ht="18.75" x14ac:dyDescent="0.2">
      <c r="A15" s="36">
        <v>9</v>
      </c>
      <c r="B15" s="70" t="s">
        <v>13</v>
      </c>
      <c r="C15" s="405">
        <v>585</v>
      </c>
      <c r="D15" s="405">
        <v>431</v>
      </c>
      <c r="E15" s="405">
        <v>626</v>
      </c>
      <c r="F15" s="405">
        <v>466</v>
      </c>
      <c r="G15" s="112"/>
      <c r="H15" s="112"/>
      <c r="I15" s="112"/>
      <c r="J15" s="112"/>
    </row>
    <row r="16" spans="1:10" ht="18.75" x14ac:dyDescent="0.2">
      <c r="A16" s="32">
        <v>10</v>
      </c>
      <c r="B16" s="66" t="s">
        <v>14</v>
      </c>
      <c r="C16" s="404">
        <v>247</v>
      </c>
      <c r="D16" s="404">
        <v>149</v>
      </c>
      <c r="E16" s="404">
        <v>271</v>
      </c>
      <c r="F16" s="404">
        <v>161</v>
      </c>
      <c r="G16" s="112"/>
      <c r="H16" s="112"/>
      <c r="I16" s="112"/>
      <c r="J16" s="112"/>
    </row>
    <row r="17" spans="1:10" ht="18.75" x14ac:dyDescent="0.2">
      <c r="A17" s="36">
        <v>11</v>
      </c>
      <c r="B17" s="70" t="s">
        <v>15</v>
      </c>
      <c r="C17" s="405">
        <v>901</v>
      </c>
      <c r="D17" s="405">
        <v>760</v>
      </c>
      <c r="E17" s="405">
        <v>954</v>
      </c>
      <c r="F17" s="405">
        <v>806</v>
      </c>
      <c r="G17" s="112"/>
      <c r="H17" s="112"/>
      <c r="I17" s="112"/>
      <c r="J17" s="112"/>
    </row>
    <row r="18" spans="1:10" ht="18.75" x14ac:dyDescent="0.2">
      <c r="A18" s="32">
        <v>12</v>
      </c>
      <c r="B18" s="66" t="s">
        <v>16</v>
      </c>
      <c r="C18" s="404">
        <v>516</v>
      </c>
      <c r="D18" s="404">
        <v>395</v>
      </c>
      <c r="E18" s="404">
        <v>539</v>
      </c>
      <c r="F18" s="404">
        <v>407</v>
      </c>
      <c r="G18" s="112"/>
      <c r="H18" s="112"/>
      <c r="I18" s="112"/>
      <c r="J18" s="112"/>
    </row>
    <row r="19" spans="1:10" ht="18.75" x14ac:dyDescent="0.2">
      <c r="A19" s="36">
        <v>13</v>
      </c>
      <c r="B19" s="70" t="s">
        <v>17</v>
      </c>
      <c r="C19" s="405">
        <v>371</v>
      </c>
      <c r="D19" s="405">
        <v>237</v>
      </c>
      <c r="E19" s="405">
        <v>393</v>
      </c>
      <c r="F19" s="405">
        <v>249</v>
      </c>
      <c r="G19" s="112"/>
      <c r="H19" s="112"/>
      <c r="I19" s="112"/>
      <c r="J19" s="112"/>
    </row>
    <row r="20" spans="1:10" ht="18.75" x14ac:dyDescent="0.2">
      <c r="A20" s="32">
        <v>14</v>
      </c>
      <c r="B20" s="66" t="s">
        <v>18</v>
      </c>
      <c r="C20" s="404">
        <v>844</v>
      </c>
      <c r="D20" s="404">
        <v>670</v>
      </c>
      <c r="E20" s="404">
        <v>875</v>
      </c>
      <c r="F20" s="404">
        <v>692</v>
      </c>
      <c r="G20" s="112"/>
      <c r="H20" s="112"/>
      <c r="I20" s="112"/>
      <c r="J20" s="112"/>
    </row>
    <row r="21" spans="1:10" ht="18.75" x14ac:dyDescent="0.2">
      <c r="A21" s="36">
        <v>15</v>
      </c>
      <c r="B21" s="70" t="s">
        <v>19</v>
      </c>
      <c r="C21" s="405">
        <v>110</v>
      </c>
      <c r="D21" s="405">
        <v>77</v>
      </c>
      <c r="E21" s="405">
        <v>123</v>
      </c>
      <c r="F21" s="405">
        <v>86</v>
      </c>
      <c r="G21" s="112"/>
      <c r="H21" s="112"/>
      <c r="I21" s="112"/>
      <c r="J21" s="112"/>
    </row>
    <row r="22" spans="1:10" ht="18.75" x14ac:dyDescent="0.2">
      <c r="A22" s="32">
        <v>16</v>
      </c>
      <c r="B22" s="66" t="s">
        <v>20</v>
      </c>
      <c r="C22" s="404">
        <v>0</v>
      </c>
      <c r="D22" s="404">
        <v>0</v>
      </c>
      <c r="E22" s="404">
        <v>0</v>
      </c>
      <c r="F22" s="404">
        <v>0</v>
      </c>
      <c r="H22" s="112"/>
      <c r="I22" s="112"/>
      <c r="J22" s="112"/>
    </row>
    <row r="23" spans="1:10" ht="18.75" x14ac:dyDescent="0.2">
      <c r="A23" s="36">
        <v>17</v>
      </c>
      <c r="B23" s="70" t="s">
        <v>21</v>
      </c>
      <c r="C23" s="63">
        <v>279</v>
      </c>
      <c r="D23" s="63">
        <v>165</v>
      </c>
      <c r="E23" s="63">
        <v>296</v>
      </c>
      <c r="F23" s="63">
        <v>173</v>
      </c>
      <c r="G23" s="112"/>
      <c r="H23" s="112"/>
      <c r="I23" s="112"/>
      <c r="J23" s="112"/>
    </row>
    <row r="24" spans="1:10" ht="18.75" x14ac:dyDescent="0.2">
      <c r="A24" s="32">
        <v>18</v>
      </c>
      <c r="B24" s="66" t="s">
        <v>22</v>
      </c>
      <c r="C24" s="67">
        <v>523</v>
      </c>
      <c r="D24" s="67">
        <v>446</v>
      </c>
      <c r="E24" s="67">
        <v>554</v>
      </c>
      <c r="F24" s="67">
        <v>471</v>
      </c>
      <c r="G24" s="112"/>
      <c r="I24" s="112"/>
      <c r="J24" s="112"/>
    </row>
    <row r="25" spans="1:10" s="113" customFormat="1" ht="18.75" x14ac:dyDescent="0.2">
      <c r="A25" s="406" t="s">
        <v>23</v>
      </c>
      <c r="B25" s="407"/>
      <c r="C25" s="408">
        <f>SUM(C7:C24)</f>
        <v>10720</v>
      </c>
      <c r="D25" s="408">
        <f>SUM(D7:D24)</f>
        <v>8189</v>
      </c>
      <c r="E25" s="71">
        <v>11400</v>
      </c>
      <c r="F25" s="408">
        <v>8706</v>
      </c>
      <c r="I25" s="108"/>
    </row>
    <row r="26" spans="1:10" ht="15.75" x14ac:dyDescent="0.25">
      <c r="A26" s="260"/>
      <c r="B26" s="260"/>
      <c r="C26" s="260"/>
      <c r="D26" s="260"/>
      <c r="E26" s="260"/>
      <c r="F26" s="260"/>
    </row>
    <row r="27" spans="1:10" x14ac:dyDescent="0.2">
      <c r="A27" s="409"/>
      <c r="B27" s="409"/>
      <c r="C27" s="409"/>
      <c r="D27" s="409"/>
      <c r="E27" s="409"/>
      <c r="F27" s="409"/>
    </row>
    <row r="28" spans="1:10" ht="29.25" customHeight="1" x14ac:dyDescent="0.2">
      <c r="A28" s="410" t="s">
        <v>286</v>
      </c>
      <c r="B28" s="410"/>
      <c r="C28" s="410"/>
      <c r="D28" s="410"/>
      <c r="E28" s="410"/>
      <c r="F28" s="410"/>
    </row>
  </sheetData>
  <mergeCells count="11">
    <mergeCell ref="A28:F28"/>
    <mergeCell ref="A25:B25"/>
    <mergeCell ref="A1:F2"/>
    <mergeCell ref="A3:A6"/>
    <mergeCell ref="B3:B6"/>
    <mergeCell ref="C3:D4"/>
    <mergeCell ref="E3:F4"/>
    <mergeCell ref="C5:C6"/>
    <mergeCell ref="D5:D6"/>
    <mergeCell ref="E5:E6"/>
    <mergeCell ref="F5:F6"/>
  </mergeCells>
  <printOptions horizontalCentered="1"/>
  <pageMargins left="0.31496062992125984" right="0.11811023622047245" top="0.59055118110236227" bottom="0.59055118110236227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90" zoomScaleNormal="90" workbookViewId="0">
      <selection activeCell="O26" sqref="O26"/>
    </sheetView>
  </sheetViews>
  <sheetFormatPr defaultRowHeight="12.75" x14ac:dyDescent="0.2"/>
  <cols>
    <col min="1" max="1" width="3.5703125" style="124" customWidth="1"/>
    <col min="2" max="2" width="24" style="124" customWidth="1"/>
    <col min="3" max="3" width="11.5703125" style="124" customWidth="1"/>
    <col min="4" max="4" width="10.5703125" style="124" customWidth="1"/>
    <col min="5" max="5" width="10.7109375" style="124" customWidth="1"/>
    <col min="6" max="6" width="10.28515625" style="124" customWidth="1"/>
    <col min="7" max="7" width="10.140625" style="124" customWidth="1"/>
    <col min="8" max="8" width="12.28515625" style="172" customWidth="1"/>
    <col min="9" max="9" width="10.7109375" style="124" customWidth="1"/>
    <col min="10" max="10" width="10.5703125" style="124" customWidth="1"/>
    <col min="11" max="11" width="11.5703125" style="124" customWidth="1"/>
    <col min="12" max="14" width="9.42578125" style="124" customWidth="1"/>
    <col min="15" max="15" width="16.42578125" style="124" customWidth="1"/>
    <col min="16" max="16" width="16" style="124" customWidth="1"/>
    <col min="17" max="16384" width="9.140625" style="124"/>
  </cols>
  <sheetData>
    <row r="1" spans="1:16" ht="18.75" customHeight="1" x14ac:dyDescent="0.2">
      <c r="A1" s="185" t="s">
        <v>266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</row>
    <row r="2" spans="1:16" ht="39" customHeight="1" x14ac:dyDescent="0.2">
      <c r="A2" s="181" t="s">
        <v>49</v>
      </c>
      <c r="B2" s="270" t="s">
        <v>2</v>
      </c>
      <c r="C2" s="265" t="s">
        <v>247</v>
      </c>
      <c r="D2" s="266"/>
      <c r="E2" s="266"/>
      <c r="F2" s="266"/>
      <c r="G2" s="267"/>
      <c r="H2" s="265" t="s">
        <v>246</v>
      </c>
      <c r="I2" s="266"/>
      <c r="J2" s="266"/>
      <c r="K2" s="266"/>
      <c r="L2" s="266"/>
      <c r="M2" s="266"/>
      <c r="N2" s="266"/>
      <c r="O2" s="267"/>
    </row>
    <row r="3" spans="1:16" ht="15.75" customHeight="1" x14ac:dyDescent="0.2">
      <c r="A3" s="183"/>
      <c r="B3" s="271"/>
      <c r="C3" s="263" t="s">
        <v>81</v>
      </c>
      <c r="D3" s="181" t="s">
        <v>245</v>
      </c>
      <c r="E3" s="181" t="s">
        <v>244</v>
      </c>
      <c r="F3" s="181" t="s">
        <v>243</v>
      </c>
      <c r="G3" s="268" t="s">
        <v>242</v>
      </c>
      <c r="H3" s="263" t="s">
        <v>81</v>
      </c>
      <c r="I3" s="270" t="s">
        <v>241</v>
      </c>
      <c r="J3" s="270" t="s">
        <v>240</v>
      </c>
      <c r="K3" s="265" t="s">
        <v>239</v>
      </c>
      <c r="L3" s="266"/>
      <c r="M3" s="266"/>
      <c r="N3" s="266"/>
      <c r="O3" s="267"/>
    </row>
    <row r="4" spans="1:16" ht="15.75" x14ac:dyDescent="0.25">
      <c r="A4" s="182"/>
      <c r="B4" s="272"/>
      <c r="C4" s="264"/>
      <c r="D4" s="182"/>
      <c r="E4" s="182"/>
      <c r="F4" s="182"/>
      <c r="G4" s="269"/>
      <c r="H4" s="264"/>
      <c r="I4" s="272"/>
      <c r="J4" s="272"/>
      <c r="K4" s="179" t="s">
        <v>238</v>
      </c>
      <c r="L4" s="179" t="s">
        <v>237</v>
      </c>
      <c r="M4" s="179" t="s">
        <v>236</v>
      </c>
      <c r="N4" s="179" t="s">
        <v>235</v>
      </c>
      <c r="O4" s="180" t="s">
        <v>135</v>
      </c>
      <c r="P4" s="178"/>
    </row>
    <row r="5" spans="1:16" ht="15.75" x14ac:dyDescent="0.25">
      <c r="A5" s="36">
        <v>1</v>
      </c>
      <c r="B5" s="43" t="s">
        <v>74</v>
      </c>
      <c r="C5" s="273">
        <v>2974</v>
      </c>
      <c r="D5" s="274">
        <v>316</v>
      </c>
      <c r="E5" s="274">
        <v>1121</v>
      </c>
      <c r="F5" s="274">
        <v>1385</v>
      </c>
      <c r="G5" s="274">
        <v>152</v>
      </c>
      <c r="H5" s="273">
        <f>SUM(I5:J5)</f>
        <v>2822</v>
      </c>
      <c r="I5" s="274">
        <v>1538</v>
      </c>
      <c r="J5" s="274">
        <v>1284</v>
      </c>
      <c r="K5" s="274">
        <v>154</v>
      </c>
      <c r="L5" s="274">
        <v>166</v>
      </c>
      <c r="M5" s="274">
        <v>247</v>
      </c>
      <c r="N5" s="274">
        <v>278</v>
      </c>
      <c r="O5" s="273">
        <f>SUM(K5:N5)</f>
        <v>845</v>
      </c>
      <c r="P5" s="178"/>
    </row>
    <row r="6" spans="1:16" ht="15.75" x14ac:dyDescent="0.25">
      <c r="A6" s="32">
        <v>2</v>
      </c>
      <c r="B6" s="49" t="s">
        <v>73</v>
      </c>
      <c r="C6" s="273">
        <v>3327</v>
      </c>
      <c r="D6" s="32">
        <v>302</v>
      </c>
      <c r="E6" s="32">
        <v>1392</v>
      </c>
      <c r="F6" s="32">
        <v>1502</v>
      </c>
      <c r="G6" s="32">
        <v>131</v>
      </c>
      <c r="H6" s="273">
        <f t="shared" ref="H6:H22" si="0">SUM(I6:J6)</f>
        <v>3196</v>
      </c>
      <c r="I6" s="32">
        <v>1886</v>
      </c>
      <c r="J6" s="32">
        <v>1310</v>
      </c>
      <c r="K6" s="32">
        <v>133</v>
      </c>
      <c r="L6" s="32">
        <v>180</v>
      </c>
      <c r="M6" s="32">
        <v>267</v>
      </c>
      <c r="N6" s="32">
        <v>260</v>
      </c>
      <c r="O6" s="273">
        <f t="shared" ref="O6:O22" si="1">SUM(K6:N6)</f>
        <v>840</v>
      </c>
      <c r="P6" s="178"/>
    </row>
    <row r="7" spans="1:16" ht="15.75" x14ac:dyDescent="0.25">
      <c r="A7" s="36">
        <v>3</v>
      </c>
      <c r="B7" s="43" t="s">
        <v>72</v>
      </c>
      <c r="C7" s="273">
        <v>7579</v>
      </c>
      <c r="D7" s="274">
        <v>597</v>
      </c>
      <c r="E7" s="274">
        <v>3715</v>
      </c>
      <c r="F7" s="274">
        <v>3025</v>
      </c>
      <c r="G7" s="274">
        <v>242</v>
      </c>
      <c r="H7" s="273">
        <f t="shared" si="0"/>
        <v>7337</v>
      </c>
      <c r="I7" s="274">
        <v>4514</v>
      </c>
      <c r="J7" s="274">
        <v>2823</v>
      </c>
      <c r="K7" s="274">
        <v>290</v>
      </c>
      <c r="L7" s="274">
        <v>392</v>
      </c>
      <c r="M7" s="274">
        <v>472</v>
      </c>
      <c r="N7" s="274">
        <v>537</v>
      </c>
      <c r="O7" s="273">
        <f t="shared" si="1"/>
        <v>1691</v>
      </c>
      <c r="P7" s="178"/>
    </row>
    <row r="8" spans="1:16" ht="15.75" x14ac:dyDescent="0.25">
      <c r="A8" s="32">
        <v>4</v>
      </c>
      <c r="B8" s="49" t="s">
        <v>71</v>
      </c>
      <c r="C8" s="273">
        <v>22351</v>
      </c>
      <c r="D8" s="32">
        <v>1590</v>
      </c>
      <c r="E8" s="32">
        <v>10252</v>
      </c>
      <c r="F8" s="32">
        <v>9641</v>
      </c>
      <c r="G8" s="32">
        <v>868</v>
      </c>
      <c r="H8" s="273">
        <f t="shared" si="0"/>
        <v>21483</v>
      </c>
      <c r="I8" s="32">
        <v>13389</v>
      </c>
      <c r="J8" s="32">
        <v>8094</v>
      </c>
      <c r="K8" s="32">
        <v>710</v>
      </c>
      <c r="L8" s="32">
        <v>1290</v>
      </c>
      <c r="M8" s="32">
        <v>1304</v>
      </c>
      <c r="N8" s="32">
        <v>1619</v>
      </c>
      <c r="O8" s="273">
        <f t="shared" si="1"/>
        <v>4923</v>
      </c>
      <c r="P8" s="178"/>
    </row>
    <row r="9" spans="1:16" ht="15.75" x14ac:dyDescent="0.25">
      <c r="A9" s="36">
        <v>5</v>
      </c>
      <c r="B9" s="43" t="s">
        <v>70</v>
      </c>
      <c r="C9" s="273">
        <v>14407</v>
      </c>
      <c r="D9" s="274">
        <v>998</v>
      </c>
      <c r="E9" s="274">
        <v>7134</v>
      </c>
      <c r="F9" s="274">
        <v>5901</v>
      </c>
      <c r="G9" s="274">
        <v>374</v>
      </c>
      <c r="H9" s="273">
        <f t="shared" si="0"/>
        <v>14033</v>
      </c>
      <c r="I9" s="274">
        <v>9018</v>
      </c>
      <c r="J9" s="274">
        <v>5015</v>
      </c>
      <c r="K9" s="274">
        <v>386</v>
      </c>
      <c r="L9" s="274">
        <v>560</v>
      </c>
      <c r="M9" s="274">
        <v>693</v>
      </c>
      <c r="N9" s="274">
        <v>912</v>
      </c>
      <c r="O9" s="273">
        <f t="shared" si="1"/>
        <v>2551</v>
      </c>
      <c r="P9" s="178"/>
    </row>
    <row r="10" spans="1:16" ht="15.75" x14ac:dyDescent="0.25">
      <c r="A10" s="32">
        <v>6</v>
      </c>
      <c r="B10" s="49" t="s">
        <v>10</v>
      </c>
      <c r="C10" s="273">
        <v>15197</v>
      </c>
      <c r="D10" s="32">
        <v>1274</v>
      </c>
      <c r="E10" s="32">
        <v>7085</v>
      </c>
      <c r="F10" s="32">
        <v>6228</v>
      </c>
      <c r="G10" s="32">
        <v>610</v>
      </c>
      <c r="H10" s="273">
        <f t="shared" si="0"/>
        <v>14587</v>
      </c>
      <c r="I10" s="32">
        <v>8908</v>
      </c>
      <c r="J10" s="32">
        <v>5679</v>
      </c>
      <c r="K10" s="32">
        <v>527</v>
      </c>
      <c r="L10" s="32">
        <v>610</v>
      </c>
      <c r="M10" s="32">
        <v>948</v>
      </c>
      <c r="N10" s="32">
        <v>987</v>
      </c>
      <c r="O10" s="273">
        <f t="shared" si="1"/>
        <v>3072</v>
      </c>
      <c r="P10" s="178"/>
    </row>
    <row r="11" spans="1:16" ht="15.75" x14ac:dyDescent="0.25">
      <c r="A11" s="36">
        <v>7</v>
      </c>
      <c r="B11" s="43" t="s">
        <v>11</v>
      </c>
      <c r="C11" s="273">
        <v>6017</v>
      </c>
      <c r="D11" s="274">
        <v>478</v>
      </c>
      <c r="E11" s="274">
        <v>2349</v>
      </c>
      <c r="F11" s="274">
        <v>2981</v>
      </c>
      <c r="G11" s="274">
        <v>209</v>
      </c>
      <c r="H11" s="273">
        <f t="shared" si="0"/>
        <v>5808</v>
      </c>
      <c r="I11" s="274">
        <v>3537</v>
      </c>
      <c r="J11" s="274">
        <v>2271</v>
      </c>
      <c r="K11" s="274">
        <v>214</v>
      </c>
      <c r="L11" s="274">
        <v>316</v>
      </c>
      <c r="M11" s="274">
        <v>383</v>
      </c>
      <c r="N11" s="274">
        <v>436</v>
      </c>
      <c r="O11" s="273">
        <f t="shared" si="1"/>
        <v>1349</v>
      </c>
      <c r="P11" s="178"/>
    </row>
    <row r="12" spans="1:16" ht="15.75" x14ac:dyDescent="0.25">
      <c r="A12" s="32">
        <v>8</v>
      </c>
      <c r="B12" s="49" t="s">
        <v>12</v>
      </c>
      <c r="C12" s="273">
        <v>3669</v>
      </c>
      <c r="D12" s="32">
        <v>323</v>
      </c>
      <c r="E12" s="32">
        <v>1487</v>
      </c>
      <c r="F12" s="32">
        <v>1694</v>
      </c>
      <c r="G12" s="32">
        <v>165</v>
      </c>
      <c r="H12" s="273">
        <f t="shared" si="0"/>
        <v>3504</v>
      </c>
      <c r="I12" s="32">
        <v>2107</v>
      </c>
      <c r="J12" s="32">
        <v>1397</v>
      </c>
      <c r="K12" s="32">
        <v>161</v>
      </c>
      <c r="L12" s="32">
        <v>191</v>
      </c>
      <c r="M12" s="32">
        <v>217</v>
      </c>
      <c r="N12" s="32">
        <v>283</v>
      </c>
      <c r="O12" s="273">
        <f t="shared" si="1"/>
        <v>852</v>
      </c>
      <c r="P12" s="178"/>
    </row>
    <row r="13" spans="1:16" ht="15.75" x14ac:dyDescent="0.25">
      <c r="A13" s="36">
        <v>9</v>
      </c>
      <c r="B13" s="43" t="s">
        <v>13</v>
      </c>
      <c r="C13" s="273">
        <v>6617</v>
      </c>
      <c r="D13" s="274">
        <v>580</v>
      </c>
      <c r="E13" s="274">
        <v>2296</v>
      </c>
      <c r="F13" s="274">
        <v>3512</v>
      </c>
      <c r="G13" s="274">
        <v>229</v>
      </c>
      <c r="H13" s="273">
        <f t="shared" si="0"/>
        <v>6388</v>
      </c>
      <c r="I13" s="274">
        <v>3964</v>
      </c>
      <c r="J13" s="274">
        <v>2424</v>
      </c>
      <c r="K13" s="274">
        <v>207</v>
      </c>
      <c r="L13" s="274">
        <v>331</v>
      </c>
      <c r="M13" s="274">
        <v>337</v>
      </c>
      <c r="N13" s="274">
        <v>486</v>
      </c>
      <c r="O13" s="273">
        <f t="shared" si="1"/>
        <v>1361</v>
      </c>
      <c r="P13" s="178"/>
    </row>
    <row r="14" spans="1:16" ht="15.75" x14ac:dyDescent="0.25">
      <c r="A14" s="32">
        <v>10</v>
      </c>
      <c r="B14" s="49" t="s">
        <v>14</v>
      </c>
      <c r="C14" s="273">
        <v>2350</v>
      </c>
      <c r="D14" s="32">
        <v>198</v>
      </c>
      <c r="E14" s="32">
        <v>935</v>
      </c>
      <c r="F14" s="32">
        <v>1129</v>
      </c>
      <c r="G14" s="32">
        <v>88</v>
      </c>
      <c r="H14" s="273">
        <f t="shared" si="0"/>
        <v>2262</v>
      </c>
      <c r="I14" s="32">
        <v>1331</v>
      </c>
      <c r="J14" s="32">
        <v>931</v>
      </c>
      <c r="K14" s="32">
        <v>95</v>
      </c>
      <c r="L14" s="32">
        <v>124</v>
      </c>
      <c r="M14" s="32">
        <v>183</v>
      </c>
      <c r="N14" s="32">
        <v>173</v>
      </c>
      <c r="O14" s="273">
        <f t="shared" si="1"/>
        <v>575</v>
      </c>
      <c r="P14" s="178"/>
    </row>
    <row r="15" spans="1:16" ht="15.75" x14ac:dyDescent="0.25">
      <c r="A15" s="36">
        <v>11</v>
      </c>
      <c r="B15" s="43" t="s">
        <v>15</v>
      </c>
      <c r="C15" s="273">
        <v>4397</v>
      </c>
      <c r="D15" s="274">
        <v>345</v>
      </c>
      <c r="E15" s="274">
        <v>2000</v>
      </c>
      <c r="F15" s="274">
        <v>1875</v>
      </c>
      <c r="G15" s="274">
        <v>177</v>
      </c>
      <c r="H15" s="273">
        <f t="shared" si="0"/>
        <v>4220</v>
      </c>
      <c r="I15" s="274">
        <v>2571</v>
      </c>
      <c r="J15" s="274">
        <v>1649</v>
      </c>
      <c r="K15" s="274">
        <v>162</v>
      </c>
      <c r="L15" s="274">
        <v>189</v>
      </c>
      <c r="M15" s="274">
        <v>325</v>
      </c>
      <c r="N15" s="274">
        <v>316</v>
      </c>
      <c r="O15" s="273">
        <f t="shared" si="1"/>
        <v>992</v>
      </c>
      <c r="P15" s="178"/>
    </row>
    <row r="16" spans="1:16" ht="15.75" x14ac:dyDescent="0.25">
      <c r="A16" s="32">
        <v>12</v>
      </c>
      <c r="B16" s="49" t="s">
        <v>16</v>
      </c>
      <c r="C16" s="273">
        <v>5789</v>
      </c>
      <c r="D16" s="32">
        <v>517</v>
      </c>
      <c r="E16" s="32">
        <v>2300</v>
      </c>
      <c r="F16" s="32">
        <v>2765</v>
      </c>
      <c r="G16" s="32">
        <v>207</v>
      </c>
      <c r="H16" s="273">
        <f t="shared" si="0"/>
        <v>5582</v>
      </c>
      <c r="I16" s="32">
        <v>3360</v>
      </c>
      <c r="J16" s="32">
        <v>2222</v>
      </c>
      <c r="K16" s="32">
        <v>205</v>
      </c>
      <c r="L16" s="32">
        <v>258</v>
      </c>
      <c r="M16" s="32">
        <v>333</v>
      </c>
      <c r="N16" s="32">
        <v>442</v>
      </c>
      <c r="O16" s="273">
        <f t="shared" si="1"/>
        <v>1238</v>
      </c>
      <c r="P16" s="178"/>
    </row>
    <row r="17" spans="1:16" ht="15.75" x14ac:dyDescent="0.25">
      <c r="A17" s="36">
        <v>13</v>
      </c>
      <c r="B17" s="43" t="s">
        <v>17</v>
      </c>
      <c r="C17" s="273">
        <v>2804</v>
      </c>
      <c r="D17" s="274">
        <v>273</v>
      </c>
      <c r="E17" s="274">
        <v>1036</v>
      </c>
      <c r="F17" s="274">
        <v>1380</v>
      </c>
      <c r="G17" s="274">
        <v>115</v>
      </c>
      <c r="H17" s="273">
        <f t="shared" si="0"/>
        <v>2689</v>
      </c>
      <c r="I17" s="274">
        <v>1546</v>
      </c>
      <c r="J17" s="274">
        <v>1143</v>
      </c>
      <c r="K17" s="274">
        <v>139</v>
      </c>
      <c r="L17" s="274">
        <v>152</v>
      </c>
      <c r="M17" s="274">
        <v>220</v>
      </c>
      <c r="N17" s="274">
        <v>236</v>
      </c>
      <c r="O17" s="273">
        <f t="shared" si="1"/>
        <v>747</v>
      </c>
      <c r="P17" s="178"/>
    </row>
    <row r="18" spans="1:16" ht="15.75" x14ac:dyDescent="0.25">
      <c r="A18" s="32">
        <v>14</v>
      </c>
      <c r="B18" s="49" t="s">
        <v>18</v>
      </c>
      <c r="C18" s="273">
        <v>4579</v>
      </c>
      <c r="D18" s="32">
        <v>344</v>
      </c>
      <c r="E18" s="32">
        <v>1878</v>
      </c>
      <c r="F18" s="32">
        <v>2195</v>
      </c>
      <c r="G18" s="32">
        <v>162</v>
      </c>
      <c r="H18" s="273">
        <f t="shared" si="0"/>
        <v>4417</v>
      </c>
      <c r="I18" s="32">
        <v>2689</v>
      </c>
      <c r="J18" s="32">
        <v>1728</v>
      </c>
      <c r="K18" s="32">
        <v>142</v>
      </c>
      <c r="L18" s="32">
        <v>233</v>
      </c>
      <c r="M18" s="32">
        <v>246</v>
      </c>
      <c r="N18" s="32">
        <v>338</v>
      </c>
      <c r="O18" s="273">
        <f t="shared" si="1"/>
        <v>959</v>
      </c>
      <c r="P18" s="178"/>
    </row>
    <row r="19" spans="1:16" ht="15.75" x14ac:dyDescent="0.25">
      <c r="A19" s="36">
        <v>15</v>
      </c>
      <c r="B19" s="43" t="s">
        <v>19</v>
      </c>
      <c r="C19" s="273">
        <v>4131</v>
      </c>
      <c r="D19" s="274">
        <v>381</v>
      </c>
      <c r="E19" s="274">
        <v>1896</v>
      </c>
      <c r="F19" s="274">
        <v>1706</v>
      </c>
      <c r="G19" s="274">
        <v>148</v>
      </c>
      <c r="H19" s="273">
        <f t="shared" si="0"/>
        <v>3983</v>
      </c>
      <c r="I19" s="274">
        <v>2429</v>
      </c>
      <c r="J19" s="274">
        <v>1554</v>
      </c>
      <c r="K19" s="274">
        <v>180</v>
      </c>
      <c r="L19" s="274">
        <v>230</v>
      </c>
      <c r="M19" s="274">
        <v>297</v>
      </c>
      <c r="N19" s="274">
        <v>327</v>
      </c>
      <c r="O19" s="273">
        <f t="shared" si="1"/>
        <v>1034</v>
      </c>
      <c r="P19" s="178"/>
    </row>
    <row r="20" spans="1:16" ht="15.75" x14ac:dyDescent="0.25">
      <c r="A20" s="32">
        <v>16</v>
      </c>
      <c r="B20" s="49" t="s">
        <v>20</v>
      </c>
      <c r="C20" s="273">
        <v>3225</v>
      </c>
      <c r="D20" s="32">
        <v>393</v>
      </c>
      <c r="E20" s="32">
        <v>1362</v>
      </c>
      <c r="F20" s="32">
        <v>1268</v>
      </c>
      <c r="G20" s="32">
        <v>202</v>
      </c>
      <c r="H20" s="273">
        <f t="shared" si="0"/>
        <v>3023</v>
      </c>
      <c r="I20" s="32">
        <v>1797</v>
      </c>
      <c r="J20" s="32">
        <v>1226</v>
      </c>
      <c r="K20" s="32">
        <v>98</v>
      </c>
      <c r="L20" s="32">
        <v>129</v>
      </c>
      <c r="M20" s="32">
        <v>211</v>
      </c>
      <c r="N20" s="32">
        <v>188</v>
      </c>
      <c r="O20" s="273">
        <f t="shared" si="1"/>
        <v>626</v>
      </c>
      <c r="P20" s="178"/>
    </row>
    <row r="21" spans="1:16" ht="15.75" x14ac:dyDescent="0.25">
      <c r="A21" s="36">
        <v>17</v>
      </c>
      <c r="B21" s="43" t="s">
        <v>21</v>
      </c>
      <c r="C21" s="273">
        <v>5079</v>
      </c>
      <c r="D21" s="274">
        <v>625</v>
      </c>
      <c r="E21" s="274">
        <v>2104</v>
      </c>
      <c r="F21" s="274">
        <v>2104</v>
      </c>
      <c r="G21" s="274">
        <v>246</v>
      </c>
      <c r="H21" s="273">
        <f t="shared" si="0"/>
        <v>4833</v>
      </c>
      <c r="I21" s="274">
        <v>2616</v>
      </c>
      <c r="J21" s="274">
        <v>2217</v>
      </c>
      <c r="K21" s="274">
        <v>222</v>
      </c>
      <c r="L21" s="274">
        <v>235</v>
      </c>
      <c r="M21" s="274">
        <v>382</v>
      </c>
      <c r="N21" s="274">
        <v>409</v>
      </c>
      <c r="O21" s="273">
        <f>SUM(K21:N21)</f>
        <v>1248</v>
      </c>
      <c r="P21" s="178"/>
    </row>
    <row r="22" spans="1:16" ht="15.75" x14ac:dyDescent="0.25">
      <c r="A22" s="32">
        <v>18</v>
      </c>
      <c r="B22" s="49" t="s">
        <v>22</v>
      </c>
      <c r="C22" s="273">
        <v>7959</v>
      </c>
      <c r="D22" s="32">
        <v>679</v>
      </c>
      <c r="E22" s="32">
        <v>3472</v>
      </c>
      <c r="F22" s="32">
        <v>3514</v>
      </c>
      <c r="G22" s="32">
        <v>294</v>
      </c>
      <c r="H22" s="273">
        <f t="shared" si="0"/>
        <v>7665</v>
      </c>
      <c r="I22" s="32">
        <v>4730</v>
      </c>
      <c r="J22" s="32">
        <v>2935</v>
      </c>
      <c r="K22" s="32">
        <v>279</v>
      </c>
      <c r="L22" s="32">
        <v>372</v>
      </c>
      <c r="M22" s="32">
        <v>457</v>
      </c>
      <c r="N22" s="32">
        <v>652</v>
      </c>
      <c r="O22" s="273">
        <f t="shared" si="1"/>
        <v>1760</v>
      </c>
      <c r="P22" s="178"/>
    </row>
    <row r="23" spans="1:16" ht="15.75" x14ac:dyDescent="0.25">
      <c r="A23" s="275" t="s">
        <v>23</v>
      </c>
      <c r="B23" s="275"/>
      <c r="C23" s="164">
        <f>SUM(D23:G23)</f>
        <v>122451</v>
      </c>
      <c r="D23" s="164">
        <f t="shared" ref="D23:J23" si="2">SUM(D5:D22)</f>
        <v>10213</v>
      </c>
      <c r="E23" s="164">
        <f t="shared" si="2"/>
        <v>53814</v>
      </c>
      <c r="F23" s="164">
        <f t="shared" si="2"/>
        <v>53805</v>
      </c>
      <c r="G23" s="164">
        <f>SUM(G5:G22)</f>
        <v>4619</v>
      </c>
      <c r="H23" s="273">
        <f>SUM(I23:J23)</f>
        <v>117832</v>
      </c>
      <c r="I23" s="164">
        <f>SUM(I5:I22)</f>
        <v>71930</v>
      </c>
      <c r="J23" s="164">
        <f t="shared" si="2"/>
        <v>45902</v>
      </c>
      <c r="K23" s="164">
        <f>SUM(K5:K22)</f>
        <v>4304</v>
      </c>
      <c r="L23" s="164">
        <f>SUM(L5:L22)</f>
        <v>5958</v>
      </c>
      <c r="M23" s="164">
        <f>SUM(M5:M22)</f>
        <v>7522</v>
      </c>
      <c r="N23" s="164">
        <f>SUM(N5:N22)</f>
        <v>8879</v>
      </c>
      <c r="O23" s="273">
        <f>SUM(O5:O22)</f>
        <v>26663</v>
      </c>
      <c r="P23" s="178"/>
    </row>
    <row r="24" spans="1:16" x14ac:dyDescent="0.2">
      <c r="B24" s="186"/>
      <c r="C24" s="186"/>
      <c r="D24" s="186"/>
      <c r="E24" s="186"/>
      <c r="F24" s="186"/>
      <c r="G24" s="186"/>
      <c r="H24" s="186"/>
      <c r="I24" s="173"/>
      <c r="J24" s="173"/>
      <c r="O24" s="177"/>
    </row>
    <row r="25" spans="1:16" x14ac:dyDescent="0.2">
      <c r="B25" s="173"/>
      <c r="C25" s="175"/>
      <c r="D25" s="175"/>
      <c r="E25" s="175"/>
      <c r="F25" s="175"/>
      <c r="G25" s="175"/>
      <c r="H25" s="176"/>
      <c r="I25" s="175"/>
      <c r="J25" s="175"/>
      <c r="K25" s="175"/>
      <c r="L25" s="175"/>
      <c r="M25" s="175"/>
      <c r="N25" s="175"/>
    </row>
    <row r="26" spans="1:16" x14ac:dyDescent="0.2">
      <c r="B26" s="173"/>
      <c r="C26" s="173"/>
      <c r="D26" s="173"/>
      <c r="E26" s="173"/>
      <c r="F26" s="173"/>
      <c r="G26" s="173"/>
      <c r="H26" s="174"/>
      <c r="I26" s="173"/>
      <c r="J26" s="173"/>
    </row>
  </sheetData>
  <autoFilter ref="A4:O23"/>
  <mergeCells count="16">
    <mergeCell ref="A1:O1"/>
    <mergeCell ref="I3:I4"/>
    <mergeCell ref="J3:J4"/>
    <mergeCell ref="B24:H24"/>
    <mergeCell ref="H2:O2"/>
    <mergeCell ref="A23:B23"/>
    <mergeCell ref="A2:A4"/>
    <mergeCell ref="B2:B4"/>
    <mergeCell ref="K3:O3"/>
    <mergeCell ref="C3:C4"/>
    <mergeCell ref="G3:G4"/>
    <mergeCell ref="C2:G2"/>
    <mergeCell ref="H3:H4"/>
    <mergeCell ref="D3:D4"/>
    <mergeCell ref="E3:E4"/>
    <mergeCell ref="F3:F4"/>
  </mergeCells>
  <printOptions horizontalCentered="1"/>
  <pageMargins left="0.45" right="0.19685039370078741" top="0.51" bottom="0.74803149606299213" header="0.31496062992125984" footer="0.31496062992125984"/>
  <pageSetup paperSize="9" scale="8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6"/>
  <sheetViews>
    <sheetView zoomScale="90" zoomScaleNormal="90" zoomScaleSheetLayoutView="90" workbookViewId="0">
      <selection activeCell="J25" sqref="J25"/>
    </sheetView>
  </sheetViews>
  <sheetFormatPr defaultColWidth="12" defaultRowHeight="12.75" x14ac:dyDescent="0.2"/>
  <cols>
    <col min="1" max="1" width="4" style="142" customWidth="1"/>
    <col min="2" max="2" width="21.7109375" style="140" bestFit="1" customWidth="1"/>
    <col min="3" max="3" width="11" style="140" customWidth="1"/>
    <col min="4" max="4" width="10.5703125" style="140" customWidth="1"/>
    <col min="5" max="5" width="12.28515625" style="140" customWidth="1"/>
    <col min="6" max="6" width="11.7109375" style="140" customWidth="1"/>
    <col min="7" max="7" width="12" style="140" customWidth="1"/>
    <col min="8" max="11" width="8.28515625" style="140" customWidth="1"/>
    <col min="12" max="12" width="10.42578125" style="140" customWidth="1"/>
    <col min="13" max="13" width="10.140625" style="140" customWidth="1"/>
    <col min="14" max="62" width="12" style="141"/>
    <col min="63" max="16384" width="12" style="140"/>
  </cols>
  <sheetData>
    <row r="1" spans="1:62" s="148" customFormat="1" ht="65.25" customHeight="1" x14ac:dyDescent="0.2">
      <c r="A1" s="411" t="s">
        <v>309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</row>
    <row r="2" spans="1:62" ht="76.5" customHeight="1" x14ac:dyDescent="0.2">
      <c r="A2" s="412" t="s">
        <v>1</v>
      </c>
      <c r="B2" s="412" t="s">
        <v>2</v>
      </c>
      <c r="C2" s="413" t="s">
        <v>86</v>
      </c>
      <c r="D2" s="414"/>
      <c r="E2" s="413" t="s">
        <v>85</v>
      </c>
      <c r="F2" s="415"/>
      <c r="G2" s="416" t="s">
        <v>84</v>
      </c>
      <c r="H2" s="416"/>
      <c r="I2" s="416"/>
      <c r="J2" s="416"/>
      <c r="K2" s="416"/>
      <c r="L2" s="417" t="s">
        <v>83</v>
      </c>
      <c r="M2" s="417"/>
    </row>
    <row r="3" spans="1:62" ht="16.5" customHeight="1" x14ac:dyDescent="0.2">
      <c r="A3" s="418"/>
      <c r="B3" s="418"/>
      <c r="C3" s="417" t="s">
        <v>29</v>
      </c>
      <c r="D3" s="417" t="s">
        <v>75</v>
      </c>
      <c r="E3" s="417" t="s">
        <v>29</v>
      </c>
      <c r="F3" s="416" t="s">
        <v>82</v>
      </c>
      <c r="G3" s="417" t="s">
        <v>81</v>
      </c>
      <c r="H3" s="489" t="s">
        <v>80</v>
      </c>
      <c r="I3" s="489" t="s">
        <v>79</v>
      </c>
      <c r="J3" s="489" t="s">
        <v>78</v>
      </c>
      <c r="K3" s="489" t="s">
        <v>77</v>
      </c>
      <c r="L3" s="417" t="s">
        <v>76</v>
      </c>
      <c r="M3" s="417"/>
    </row>
    <row r="4" spans="1:62" ht="35.25" customHeight="1" x14ac:dyDescent="0.2">
      <c r="A4" s="412"/>
      <c r="B4" s="412"/>
      <c r="C4" s="417"/>
      <c r="D4" s="417"/>
      <c r="E4" s="417"/>
      <c r="F4" s="419"/>
      <c r="G4" s="417"/>
      <c r="H4" s="489"/>
      <c r="I4" s="489"/>
      <c r="J4" s="489"/>
      <c r="K4" s="489"/>
      <c r="L4" s="166" t="s">
        <v>29</v>
      </c>
      <c r="M4" s="166" t="s">
        <v>75</v>
      </c>
    </row>
    <row r="5" spans="1:62" s="147" customFormat="1" ht="15.75" customHeight="1" x14ac:dyDescent="0.25">
      <c r="A5" s="420">
        <v>1</v>
      </c>
      <c r="B5" s="421" t="s">
        <v>74</v>
      </c>
      <c r="C5" s="316">
        <v>142</v>
      </c>
      <c r="D5" s="316">
        <v>143</v>
      </c>
      <c r="E5" s="316">
        <v>196</v>
      </c>
      <c r="F5" s="316">
        <v>340</v>
      </c>
      <c r="G5" s="422">
        <f>SUM(H5:K5)</f>
        <v>58</v>
      </c>
      <c r="H5" s="423">
        <v>47</v>
      </c>
      <c r="I5" s="423">
        <v>11</v>
      </c>
      <c r="J5" s="423">
        <v>0</v>
      </c>
      <c r="K5" s="423">
        <v>0</v>
      </c>
      <c r="L5" s="316">
        <v>194</v>
      </c>
      <c r="M5" s="316">
        <v>340</v>
      </c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</row>
    <row r="6" spans="1:62" s="144" customFormat="1" ht="15.75" customHeight="1" x14ac:dyDescent="0.25">
      <c r="A6" s="36">
        <v>2</v>
      </c>
      <c r="B6" s="43" t="s">
        <v>73</v>
      </c>
      <c r="C6" s="314">
        <v>151</v>
      </c>
      <c r="D6" s="314">
        <v>154</v>
      </c>
      <c r="E6" s="314">
        <v>117</v>
      </c>
      <c r="F6" s="314">
        <v>264</v>
      </c>
      <c r="G6" s="424">
        <f t="shared" ref="G6:G22" si="0">SUM(H6:K6)</f>
        <v>39</v>
      </c>
      <c r="H6" s="425">
        <v>38</v>
      </c>
      <c r="I6" s="425">
        <v>1</v>
      </c>
      <c r="J6" s="425">
        <v>0</v>
      </c>
      <c r="K6" s="425">
        <v>0</v>
      </c>
      <c r="L6" s="314">
        <v>239</v>
      </c>
      <c r="M6" s="314">
        <v>441</v>
      </c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</row>
    <row r="7" spans="1:62" s="146" customFormat="1" ht="15.75" customHeight="1" x14ac:dyDescent="0.25">
      <c r="A7" s="32">
        <v>3</v>
      </c>
      <c r="B7" s="49" t="s">
        <v>72</v>
      </c>
      <c r="C7" s="316">
        <v>246</v>
      </c>
      <c r="D7" s="316">
        <v>247</v>
      </c>
      <c r="E7" s="316">
        <v>248</v>
      </c>
      <c r="F7" s="316">
        <v>467</v>
      </c>
      <c r="G7" s="422">
        <f t="shared" si="0"/>
        <v>81</v>
      </c>
      <c r="H7" s="423">
        <v>73</v>
      </c>
      <c r="I7" s="423">
        <v>8</v>
      </c>
      <c r="J7" s="423">
        <v>0</v>
      </c>
      <c r="K7" s="423">
        <v>0</v>
      </c>
      <c r="L7" s="316">
        <v>314</v>
      </c>
      <c r="M7" s="316">
        <v>580</v>
      </c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</row>
    <row r="8" spans="1:62" s="144" customFormat="1" ht="15.75" customHeight="1" x14ac:dyDescent="0.25">
      <c r="A8" s="36">
        <v>4</v>
      </c>
      <c r="B8" s="43" t="s">
        <v>71</v>
      </c>
      <c r="C8" s="314">
        <v>780</v>
      </c>
      <c r="D8" s="314">
        <v>795</v>
      </c>
      <c r="E8" s="314">
        <v>287</v>
      </c>
      <c r="F8" s="314">
        <v>666</v>
      </c>
      <c r="G8" s="424">
        <f t="shared" si="0"/>
        <v>105</v>
      </c>
      <c r="H8" s="425">
        <v>93</v>
      </c>
      <c r="I8" s="425">
        <v>12</v>
      </c>
      <c r="J8" s="425">
        <v>0</v>
      </c>
      <c r="K8" s="425">
        <v>0</v>
      </c>
      <c r="L8" s="314">
        <v>810</v>
      </c>
      <c r="M8" s="314">
        <v>1376</v>
      </c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</row>
    <row r="9" spans="1:62" s="146" customFormat="1" ht="15.75" customHeight="1" x14ac:dyDescent="0.25">
      <c r="A9" s="32">
        <v>5</v>
      </c>
      <c r="B9" s="49" t="s">
        <v>70</v>
      </c>
      <c r="C9" s="316">
        <v>338</v>
      </c>
      <c r="D9" s="316">
        <v>341</v>
      </c>
      <c r="E9" s="316">
        <v>236</v>
      </c>
      <c r="F9" s="316">
        <v>543</v>
      </c>
      <c r="G9" s="422">
        <f t="shared" si="0"/>
        <v>128</v>
      </c>
      <c r="H9" s="423">
        <v>113</v>
      </c>
      <c r="I9" s="423">
        <v>15</v>
      </c>
      <c r="J9" s="423">
        <v>0</v>
      </c>
      <c r="K9" s="423">
        <v>0</v>
      </c>
      <c r="L9" s="316">
        <v>514</v>
      </c>
      <c r="M9" s="316">
        <v>925</v>
      </c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</row>
    <row r="10" spans="1:62" s="144" customFormat="1" ht="15.75" customHeight="1" x14ac:dyDescent="0.25">
      <c r="A10" s="36">
        <v>6</v>
      </c>
      <c r="B10" s="43" t="s">
        <v>10</v>
      </c>
      <c r="C10" s="314">
        <v>413</v>
      </c>
      <c r="D10" s="314">
        <v>419</v>
      </c>
      <c r="E10" s="314">
        <v>320</v>
      </c>
      <c r="F10" s="314">
        <v>763</v>
      </c>
      <c r="G10" s="424">
        <f t="shared" si="0"/>
        <v>159</v>
      </c>
      <c r="H10" s="425">
        <v>134</v>
      </c>
      <c r="I10" s="425">
        <v>25</v>
      </c>
      <c r="J10" s="425">
        <v>0</v>
      </c>
      <c r="K10" s="425">
        <v>0</v>
      </c>
      <c r="L10" s="314">
        <v>655</v>
      </c>
      <c r="M10" s="314">
        <v>1180</v>
      </c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</row>
    <row r="11" spans="1:62" s="146" customFormat="1" ht="15.75" customHeight="1" x14ac:dyDescent="0.25">
      <c r="A11" s="32">
        <v>7</v>
      </c>
      <c r="B11" s="49" t="s">
        <v>11</v>
      </c>
      <c r="C11" s="316">
        <v>174</v>
      </c>
      <c r="D11" s="316">
        <v>178</v>
      </c>
      <c r="E11" s="316">
        <v>109</v>
      </c>
      <c r="F11" s="316">
        <v>209</v>
      </c>
      <c r="G11" s="422">
        <f t="shared" si="0"/>
        <v>97</v>
      </c>
      <c r="H11" s="423">
        <v>87</v>
      </c>
      <c r="I11" s="423">
        <v>9</v>
      </c>
      <c r="J11" s="423">
        <v>1</v>
      </c>
      <c r="K11" s="423">
        <v>0</v>
      </c>
      <c r="L11" s="316">
        <v>268</v>
      </c>
      <c r="M11" s="316">
        <v>495</v>
      </c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</row>
    <row r="12" spans="1:62" s="144" customFormat="1" ht="15.75" customHeight="1" x14ac:dyDescent="0.25">
      <c r="A12" s="36">
        <v>8</v>
      </c>
      <c r="B12" s="43" t="s">
        <v>12</v>
      </c>
      <c r="C12" s="314">
        <v>149</v>
      </c>
      <c r="D12" s="314">
        <v>153</v>
      </c>
      <c r="E12" s="314">
        <v>134</v>
      </c>
      <c r="F12" s="314">
        <v>281</v>
      </c>
      <c r="G12" s="424">
        <f t="shared" si="0"/>
        <v>55</v>
      </c>
      <c r="H12" s="425">
        <v>47</v>
      </c>
      <c r="I12" s="425">
        <v>8</v>
      </c>
      <c r="J12" s="425">
        <v>0</v>
      </c>
      <c r="K12" s="425">
        <v>0</v>
      </c>
      <c r="L12" s="314">
        <v>233</v>
      </c>
      <c r="M12" s="314">
        <v>409</v>
      </c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</row>
    <row r="13" spans="1:62" s="146" customFormat="1" ht="15.75" customHeight="1" x14ac:dyDescent="0.25">
      <c r="A13" s="32">
        <v>9</v>
      </c>
      <c r="B13" s="49" t="s">
        <v>13</v>
      </c>
      <c r="C13" s="316">
        <v>201</v>
      </c>
      <c r="D13" s="316">
        <v>206</v>
      </c>
      <c r="E13" s="316">
        <v>116</v>
      </c>
      <c r="F13" s="316">
        <v>280</v>
      </c>
      <c r="G13" s="422">
        <f t="shared" si="0"/>
        <v>58</v>
      </c>
      <c r="H13" s="423">
        <v>56</v>
      </c>
      <c r="I13" s="423">
        <v>2</v>
      </c>
      <c r="J13" s="423">
        <v>0</v>
      </c>
      <c r="K13" s="423">
        <v>0</v>
      </c>
      <c r="L13" s="316">
        <v>355</v>
      </c>
      <c r="M13" s="316">
        <v>629</v>
      </c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</row>
    <row r="14" spans="1:62" s="144" customFormat="1" ht="15.75" customHeight="1" x14ac:dyDescent="0.25">
      <c r="A14" s="36">
        <v>10</v>
      </c>
      <c r="B14" s="43" t="s">
        <v>14</v>
      </c>
      <c r="C14" s="314">
        <v>116</v>
      </c>
      <c r="D14" s="314">
        <v>116</v>
      </c>
      <c r="E14" s="314">
        <v>182</v>
      </c>
      <c r="F14" s="314">
        <v>345</v>
      </c>
      <c r="G14" s="424">
        <f t="shared" si="0"/>
        <v>35</v>
      </c>
      <c r="H14" s="425">
        <v>31</v>
      </c>
      <c r="I14" s="425">
        <v>4</v>
      </c>
      <c r="J14" s="425">
        <v>0</v>
      </c>
      <c r="K14" s="425">
        <v>0</v>
      </c>
      <c r="L14" s="314">
        <v>155</v>
      </c>
      <c r="M14" s="314">
        <v>284</v>
      </c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</row>
    <row r="15" spans="1:62" s="146" customFormat="1" ht="15.75" customHeight="1" x14ac:dyDescent="0.25">
      <c r="A15" s="32">
        <v>11</v>
      </c>
      <c r="B15" s="49" t="s">
        <v>15</v>
      </c>
      <c r="C15" s="316">
        <v>251</v>
      </c>
      <c r="D15" s="316">
        <v>252</v>
      </c>
      <c r="E15" s="316">
        <v>133</v>
      </c>
      <c r="F15" s="316">
        <v>344</v>
      </c>
      <c r="G15" s="422">
        <f t="shared" si="0"/>
        <v>46</v>
      </c>
      <c r="H15" s="423">
        <v>43</v>
      </c>
      <c r="I15" s="423">
        <v>3</v>
      </c>
      <c r="J15" s="423">
        <v>0</v>
      </c>
      <c r="K15" s="423">
        <v>0</v>
      </c>
      <c r="L15" s="316">
        <v>287</v>
      </c>
      <c r="M15" s="316">
        <v>516</v>
      </c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</row>
    <row r="16" spans="1:62" s="144" customFormat="1" ht="15.75" customHeight="1" x14ac:dyDescent="0.25">
      <c r="A16" s="36">
        <v>12</v>
      </c>
      <c r="B16" s="43" t="s">
        <v>16</v>
      </c>
      <c r="C16" s="314">
        <v>115</v>
      </c>
      <c r="D16" s="314">
        <v>115</v>
      </c>
      <c r="E16" s="314">
        <v>162</v>
      </c>
      <c r="F16" s="314">
        <v>329</v>
      </c>
      <c r="G16" s="424">
        <f t="shared" si="0"/>
        <v>59</v>
      </c>
      <c r="H16" s="425">
        <v>54</v>
      </c>
      <c r="I16" s="425">
        <v>5</v>
      </c>
      <c r="J16" s="425">
        <v>0</v>
      </c>
      <c r="K16" s="425">
        <v>0</v>
      </c>
      <c r="L16" s="314">
        <v>204</v>
      </c>
      <c r="M16" s="314">
        <v>405</v>
      </c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</row>
    <row r="17" spans="1:62" s="146" customFormat="1" ht="15.75" customHeight="1" x14ac:dyDescent="0.25">
      <c r="A17" s="32">
        <v>13</v>
      </c>
      <c r="B17" s="49" t="s">
        <v>17</v>
      </c>
      <c r="C17" s="316">
        <v>73</v>
      </c>
      <c r="D17" s="316">
        <v>74</v>
      </c>
      <c r="E17" s="316">
        <v>243</v>
      </c>
      <c r="F17" s="316">
        <v>410</v>
      </c>
      <c r="G17" s="422">
        <f t="shared" si="0"/>
        <v>30</v>
      </c>
      <c r="H17" s="423">
        <v>26</v>
      </c>
      <c r="I17" s="423">
        <v>4</v>
      </c>
      <c r="J17" s="423">
        <v>0</v>
      </c>
      <c r="K17" s="423">
        <v>0</v>
      </c>
      <c r="L17" s="316">
        <v>143</v>
      </c>
      <c r="M17" s="316">
        <v>261</v>
      </c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</row>
    <row r="18" spans="1:62" s="144" customFormat="1" ht="15.75" customHeight="1" x14ac:dyDescent="0.25">
      <c r="A18" s="36">
        <v>14</v>
      </c>
      <c r="B18" s="43" t="s">
        <v>18</v>
      </c>
      <c r="C18" s="314">
        <v>158</v>
      </c>
      <c r="D18" s="314">
        <v>161</v>
      </c>
      <c r="E18" s="314">
        <v>174</v>
      </c>
      <c r="F18" s="314">
        <v>399</v>
      </c>
      <c r="G18" s="424">
        <f t="shared" si="0"/>
        <v>58</v>
      </c>
      <c r="H18" s="425">
        <v>51</v>
      </c>
      <c r="I18" s="425">
        <v>7</v>
      </c>
      <c r="J18" s="425">
        <v>0</v>
      </c>
      <c r="K18" s="425">
        <v>0</v>
      </c>
      <c r="L18" s="314">
        <v>289</v>
      </c>
      <c r="M18" s="314">
        <v>521</v>
      </c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</row>
    <row r="19" spans="1:62" s="146" customFormat="1" ht="15.75" customHeight="1" x14ac:dyDescent="0.25">
      <c r="A19" s="32">
        <v>15</v>
      </c>
      <c r="B19" s="49" t="s">
        <v>19</v>
      </c>
      <c r="C19" s="316">
        <v>161</v>
      </c>
      <c r="D19" s="316">
        <v>162</v>
      </c>
      <c r="E19" s="316">
        <v>169</v>
      </c>
      <c r="F19" s="316">
        <v>357</v>
      </c>
      <c r="G19" s="422">
        <f t="shared" si="0"/>
        <v>51</v>
      </c>
      <c r="H19" s="423">
        <v>43</v>
      </c>
      <c r="I19" s="423">
        <v>8</v>
      </c>
      <c r="J19" s="423">
        <v>0</v>
      </c>
      <c r="K19" s="423">
        <v>0</v>
      </c>
      <c r="L19" s="316">
        <v>271</v>
      </c>
      <c r="M19" s="316">
        <v>516</v>
      </c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</row>
    <row r="20" spans="1:62" s="144" customFormat="1" ht="15.75" customHeight="1" x14ac:dyDescent="0.25">
      <c r="A20" s="36">
        <v>16</v>
      </c>
      <c r="B20" s="43" t="s">
        <v>20</v>
      </c>
      <c r="C20" s="314">
        <v>83</v>
      </c>
      <c r="D20" s="314">
        <v>83</v>
      </c>
      <c r="E20" s="314">
        <v>89</v>
      </c>
      <c r="F20" s="314">
        <v>174</v>
      </c>
      <c r="G20" s="424">
        <f t="shared" si="0"/>
        <v>62</v>
      </c>
      <c r="H20" s="425">
        <v>50</v>
      </c>
      <c r="I20" s="425">
        <v>11</v>
      </c>
      <c r="J20" s="425">
        <v>1</v>
      </c>
      <c r="K20" s="425">
        <v>0</v>
      </c>
      <c r="L20" s="314">
        <v>137</v>
      </c>
      <c r="M20" s="314">
        <v>231</v>
      </c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</row>
    <row r="21" spans="1:62" s="146" customFormat="1" ht="15.75" customHeight="1" x14ac:dyDescent="0.25">
      <c r="A21" s="32">
        <v>17</v>
      </c>
      <c r="B21" s="49" t="s">
        <v>21</v>
      </c>
      <c r="C21" s="316">
        <v>148</v>
      </c>
      <c r="D21" s="316">
        <v>150</v>
      </c>
      <c r="E21" s="316">
        <v>176</v>
      </c>
      <c r="F21" s="316">
        <v>314</v>
      </c>
      <c r="G21" s="422">
        <f t="shared" si="0"/>
        <v>84</v>
      </c>
      <c r="H21" s="423">
        <v>77</v>
      </c>
      <c r="I21" s="423">
        <v>7</v>
      </c>
      <c r="J21" s="423">
        <v>0</v>
      </c>
      <c r="K21" s="423">
        <v>0</v>
      </c>
      <c r="L21" s="316">
        <v>253</v>
      </c>
      <c r="M21" s="316">
        <v>447</v>
      </c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</row>
    <row r="22" spans="1:62" s="144" customFormat="1" ht="18" customHeight="1" x14ac:dyDescent="0.25">
      <c r="A22" s="36">
        <v>18</v>
      </c>
      <c r="B22" s="43" t="s">
        <v>22</v>
      </c>
      <c r="C22" s="314">
        <v>274</v>
      </c>
      <c r="D22" s="314">
        <v>278</v>
      </c>
      <c r="E22" s="314">
        <v>195</v>
      </c>
      <c r="F22" s="314">
        <v>430</v>
      </c>
      <c r="G22" s="424">
        <f t="shared" si="0"/>
        <v>78</v>
      </c>
      <c r="H22" s="425">
        <v>66</v>
      </c>
      <c r="I22" s="425">
        <v>12</v>
      </c>
      <c r="J22" s="425">
        <v>0</v>
      </c>
      <c r="K22" s="425">
        <v>0</v>
      </c>
      <c r="L22" s="314">
        <v>397</v>
      </c>
      <c r="M22" s="314">
        <v>712</v>
      </c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</row>
    <row r="23" spans="1:62" ht="27.95" customHeight="1" x14ac:dyDescent="0.2">
      <c r="A23" s="426" t="s">
        <v>23</v>
      </c>
      <c r="B23" s="426"/>
      <c r="C23" s="427">
        <v>3973</v>
      </c>
      <c r="D23" s="427">
        <v>4027</v>
      </c>
      <c r="E23" s="427">
        <v>3284</v>
      </c>
      <c r="F23" s="427">
        <v>6910</v>
      </c>
      <c r="G23" s="427">
        <f>SUM(G5:G22)</f>
        <v>1283</v>
      </c>
      <c r="H23" s="427">
        <f t="shared" ref="H23:K23" si="1">SUM(H5:H22)</f>
        <v>1129</v>
      </c>
      <c r="I23" s="427">
        <f t="shared" si="1"/>
        <v>152</v>
      </c>
      <c r="J23" s="427">
        <f t="shared" si="1"/>
        <v>2</v>
      </c>
      <c r="K23" s="427">
        <f t="shared" si="1"/>
        <v>0</v>
      </c>
      <c r="L23" s="427">
        <v>5705</v>
      </c>
      <c r="M23" s="427">
        <v>10252</v>
      </c>
    </row>
    <row r="24" spans="1:62" ht="27.75" customHeight="1" x14ac:dyDescent="0.2">
      <c r="C24" s="225"/>
      <c r="D24" s="225"/>
      <c r="E24" s="225"/>
      <c r="F24" s="225"/>
      <c r="G24" s="224"/>
      <c r="H24" s="224"/>
      <c r="I24" s="224"/>
      <c r="J24" s="224"/>
      <c r="K24" s="224"/>
      <c r="L24" s="224"/>
      <c r="M24" s="224"/>
    </row>
    <row r="25" spans="1:62" x14ac:dyDescent="0.2">
      <c r="C25" s="143"/>
      <c r="D25" s="143"/>
      <c r="E25" s="143"/>
      <c r="F25" s="143"/>
    </row>
    <row r="26" spans="1:62" x14ac:dyDescent="0.2">
      <c r="C26" s="143"/>
      <c r="D26" s="143"/>
      <c r="E26" s="143"/>
      <c r="F26" s="143"/>
    </row>
  </sheetData>
  <autoFilter ref="A4:M23"/>
  <mergeCells count="20">
    <mergeCell ref="G24:M24"/>
    <mergeCell ref="C24:F24"/>
    <mergeCell ref="A23:B23"/>
    <mergeCell ref="E3:E4"/>
    <mergeCell ref="F3:F4"/>
    <mergeCell ref="C3:C4"/>
    <mergeCell ref="D3:D4"/>
    <mergeCell ref="L3:M3"/>
    <mergeCell ref="K3:K4"/>
    <mergeCell ref="I3:I4"/>
    <mergeCell ref="J3:J4"/>
    <mergeCell ref="G3:G4"/>
    <mergeCell ref="H3:H4"/>
    <mergeCell ref="A1:M1"/>
    <mergeCell ref="A2:A4"/>
    <mergeCell ref="B2:B4"/>
    <mergeCell ref="C2:D2"/>
    <mergeCell ref="E2:F2"/>
    <mergeCell ref="G2:K2"/>
    <mergeCell ref="L2:M2"/>
  </mergeCells>
  <pageMargins left="0.25" right="0.25" top="0.75" bottom="0.75" header="0.3" footer="0.3"/>
  <pageSetup paperSize="9" scale="9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selection activeCell="D24" sqref="D24"/>
    </sheetView>
  </sheetViews>
  <sheetFormatPr defaultRowHeight="12.75" x14ac:dyDescent="0.2"/>
  <cols>
    <col min="1" max="1" width="6.5703125" style="94" customWidth="1"/>
    <col min="2" max="2" width="25.7109375" style="94" bestFit="1" customWidth="1"/>
    <col min="3" max="3" width="14.5703125" style="94" customWidth="1"/>
    <col min="4" max="4" width="15.5703125" style="94" customWidth="1"/>
    <col min="5" max="5" width="14.28515625" style="94" customWidth="1"/>
    <col min="6" max="6" width="15.85546875" style="94" customWidth="1"/>
    <col min="7" max="16384" width="9.140625" style="94"/>
  </cols>
  <sheetData>
    <row r="1" spans="1:6" ht="66" customHeight="1" x14ac:dyDescent="0.2">
      <c r="A1" s="228" t="s">
        <v>310</v>
      </c>
      <c r="B1" s="228"/>
      <c r="C1" s="228"/>
      <c r="D1" s="228"/>
      <c r="E1" s="428"/>
      <c r="F1" s="428"/>
    </row>
    <row r="2" spans="1:6" ht="38.25" customHeight="1" x14ac:dyDescent="0.2">
      <c r="A2" s="229" t="s">
        <v>66</v>
      </c>
      <c r="B2" s="193" t="s">
        <v>2</v>
      </c>
      <c r="C2" s="193" t="s">
        <v>311</v>
      </c>
      <c r="D2" s="193"/>
      <c r="E2" s="184" t="s">
        <v>141</v>
      </c>
      <c r="F2" s="184"/>
    </row>
    <row r="3" spans="1:6" ht="31.5" x14ac:dyDescent="0.2">
      <c r="A3" s="230"/>
      <c r="B3" s="193"/>
      <c r="C3" s="154" t="s">
        <v>68</v>
      </c>
      <c r="D3" s="154" t="s">
        <v>69</v>
      </c>
      <c r="E3" s="154" t="s">
        <v>68</v>
      </c>
      <c r="F3" s="154" t="s">
        <v>69</v>
      </c>
    </row>
    <row r="4" spans="1:6" ht="15.75" x14ac:dyDescent="0.25">
      <c r="A4" s="95">
        <v>1</v>
      </c>
      <c r="B4" s="96" t="s">
        <v>31</v>
      </c>
      <c r="C4" s="97">
        <v>386</v>
      </c>
      <c r="D4" s="97">
        <v>427</v>
      </c>
      <c r="E4" s="97">
        <v>840</v>
      </c>
      <c r="F4" s="97">
        <v>981</v>
      </c>
    </row>
    <row r="5" spans="1:6" ht="15.75" x14ac:dyDescent="0.25">
      <c r="A5" s="98">
        <v>2</v>
      </c>
      <c r="B5" s="99" t="s">
        <v>32</v>
      </c>
      <c r="C5" s="100">
        <v>277</v>
      </c>
      <c r="D5" s="100">
        <v>319</v>
      </c>
      <c r="E5" s="100">
        <v>795</v>
      </c>
      <c r="F5" s="100">
        <v>980</v>
      </c>
    </row>
    <row r="6" spans="1:6" ht="15.75" x14ac:dyDescent="0.25">
      <c r="A6" s="101">
        <v>3</v>
      </c>
      <c r="B6" s="102" t="s">
        <v>33</v>
      </c>
      <c r="C6" s="97">
        <v>608</v>
      </c>
      <c r="D6" s="97">
        <v>681</v>
      </c>
      <c r="E6" s="97">
        <v>1349</v>
      </c>
      <c r="F6" s="97">
        <v>1592</v>
      </c>
    </row>
    <row r="7" spans="1:6" ht="15.75" x14ac:dyDescent="0.25">
      <c r="A7" s="98">
        <v>4</v>
      </c>
      <c r="B7" s="99" t="s">
        <v>34</v>
      </c>
      <c r="C7" s="100">
        <v>1111</v>
      </c>
      <c r="D7" s="100">
        <v>1271</v>
      </c>
      <c r="E7" s="100">
        <v>2829</v>
      </c>
      <c r="F7" s="100">
        <v>3363</v>
      </c>
    </row>
    <row r="8" spans="1:6" ht="15.75" x14ac:dyDescent="0.25">
      <c r="A8" s="101">
        <v>5</v>
      </c>
      <c r="B8" s="102" t="s">
        <v>35</v>
      </c>
      <c r="C8" s="97">
        <v>681</v>
      </c>
      <c r="D8" s="97">
        <v>771</v>
      </c>
      <c r="E8" s="97">
        <v>1680</v>
      </c>
      <c r="F8" s="97">
        <v>1993</v>
      </c>
    </row>
    <row r="9" spans="1:6" ht="15.75" x14ac:dyDescent="0.25">
      <c r="A9" s="98">
        <v>6</v>
      </c>
      <c r="B9" s="99" t="s">
        <v>36</v>
      </c>
      <c r="C9" s="100">
        <v>906</v>
      </c>
      <c r="D9" s="100">
        <v>1038</v>
      </c>
      <c r="E9" s="100">
        <v>2220</v>
      </c>
      <c r="F9" s="100">
        <v>2701</v>
      </c>
    </row>
    <row r="10" spans="1:6" ht="15.75" x14ac:dyDescent="0.25">
      <c r="A10" s="101">
        <v>7</v>
      </c>
      <c r="B10" s="102" t="s">
        <v>37</v>
      </c>
      <c r="C10" s="97">
        <v>439</v>
      </c>
      <c r="D10" s="97">
        <v>513</v>
      </c>
      <c r="E10" s="97">
        <v>926</v>
      </c>
      <c r="F10" s="97">
        <v>1122</v>
      </c>
    </row>
    <row r="11" spans="1:6" ht="15.75" x14ac:dyDescent="0.25">
      <c r="A11" s="98">
        <v>8</v>
      </c>
      <c r="B11" s="99" t="s">
        <v>38</v>
      </c>
      <c r="C11" s="100">
        <v>332</v>
      </c>
      <c r="D11" s="100">
        <v>363</v>
      </c>
      <c r="E11" s="100">
        <v>762</v>
      </c>
      <c r="F11" s="100">
        <v>855</v>
      </c>
    </row>
    <row r="12" spans="1:6" ht="15.75" x14ac:dyDescent="0.25">
      <c r="A12" s="101">
        <v>9</v>
      </c>
      <c r="B12" s="102" t="s">
        <v>39</v>
      </c>
      <c r="C12" s="97">
        <v>408</v>
      </c>
      <c r="D12" s="97">
        <v>463</v>
      </c>
      <c r="E12" s="97">
        <v>998</v>
      </c>
      <c r="F12" s="97">
        <v>1202</v>
      </c>
    </row>
    <row r="13" spans="1:6" ht="15.75" x14ac:dyDescent="0.25">
      <c r="A13" s="98">
        <v>10</v>
      </c>
      <c r="B13" s="99" t="s">
        <v>40</v>
      </c>
      <c r="C13" s="100">
        <v>139</v>
      </c>
      <c r="D13" s="100">
        <v>160</v>
      </c>
      <c r="E13" s="100">
        <v>471</v>
      </c>
      <c r="F13" s="100">
        <v>552</v>
      </c>
    </row>
    <row r="14" spans="1:6" ht="15.75" x14ac:dyDescent="0.25">
      <c r="A14" s="101">
        <v>11</v>
      </c>
      <c r="B14" s="102" t="s">
        <v>41</v>
      </c>
      <c r="C14" s="97">
        <v>411</v>
      </c>
      <c r="D14" s="97">
        <v>473</v>
      </c>
      <c r="E14" s="97">
        <v>941</v>
      </c>
      <c r="F14" s="97">
        <v>1141</v>
      </c>
    </row>
    <row r="15" spans="1:6" ht="15.75" x14ac:dyDescent="0.25">
      <c r="A15" s="98">
        <v>12</v>
      </c>
      <c r="B15" s="99" t="s">
        <v>42</v>
      </c>
      <c r="C15" s="100">
        <v>407</v>
      </c>
      <c r="D15" s="100">
        <v>464</v>
      </c>
      <c r="E15" s="100">
        <v>922</v>
      </c>
      <c r="F15" s="100">
        <v>1121</v>
      </c>
    </row>
    <row r="16" spans="1:6" ht="15.75" x14ac:dyDescent="0.25">
      <c r="A16" s="101">
        <v>13</v>
      </c>
      <c r="B16" s="102" t="s">
        <v>43</v>
      </c>
      <c r="C16" s="97">
        <v>183</v>
      </c>
      <c r="D16" s="97">
        <v>203</v>
      </c>
      <c r="E16" s="97">
        <v>493</v>
      </c>
      <c r="F16" s="97">
        <v>576</v>
      </c>
    </row>
    <row r="17" spans="1:6" ht="15.75" x14ac:dyDescent="0.25">
      <c r="A17" s="98">
        <v>14</v>
      </c>
      <c r="B17" s="99" t="s">
        <v>44</v>
      </c>
      <c r="C17" s="100">
        <v>352</v>
      </c>
      <c r="D17" s="100">
        <v>413</v>
      </c>
      <c r="E17" s="100">
        <v>995</v>
      </c>
      <c r="F17" s="100">
        <v>1215</v>
      </c>
    </row>
    <row r="18" spans="1:6" ht="15.75" x14ac:dyDescent="0.25">
      <c r="A18" s="101">
        <v>15</v>
      </c>
      <c r="B18" s="102" t="s">
        <v>45</v>
      </c>
      <c r="C18" s="97">
        <v>422</v>
      </c>
      <c r="D18" s="97">
        <v>483</v>
      </c>
      <c r="E18" s="97">
        <v>906</v>
      </c>
      <c r="F18" s="97">
        <v>1097</v>
      </c>
    </row>
    <row r="19" spans="1:6" ht="15.75" x14ac:dyDescent="0.25">
      <c r="A19" s="98">
        <v>16</v>
      </c>
      <c r="B19" s="99" t="s">
        <v>46</v>
      </c>
      <c r="C19" s="100">
        <v>154</v>
      </c>
      <c r="D19" s="100">
        <v>184</v>
      </c>
      <c r="E19" s="100">
        <v>340</v>
      </c>
      <c r="F19" s="100">
        <v>422</v>
      </c>
    </row>
    <row r="20" spans="1:6" ht="15.75" x14ac:dyDescent="0.25">
      <c r="A20" s="101">
        <v>17</v>
      </c>
      <c r="B20" s="102" t="s">
        <v>47</v>
      </c>
      <c r="C20" s="97">
        <v>261</v>
      </c>
      <c r="D20" s="97">
        <v>296</v>
      </c>
      <c r="E20" s="97">
        <v>779</v>
      </c>
      <c r="F20" s="97">
        <v>920</v>
      </c>
    </row>
    <row r="21" spans="1:6" ht="15.75" x14ac:dyDescent="0.25">
      <c r="A21" s="98">
        <v>18</v>
      </c>
      <c r="B21" s="99" t="s">
        <v>48</v>
      </c>
      <c r="C21" s="100">
        <v>521</v>
      </c>
      <c r="D21" s="100">
        <v>594</v>
      </c>
      <c r="E21" s="100">
        <v>1275</v>
      </c>
      <c r="F21" s="100">
        <v>1558</v>
      </c>
    </row>
    <row r="22" spans="1:6" s="104" customFormat="1" ht="15.75" x14ac:dyDescent="0.25">
      <c r="A22" s="226" t="s">
        <v>23</v>
      </c>
      <c r="B22" s="227"/>
      <c r="C22" s="103">
        <v>7954</v>
      </c>
      <c r="D22" s="103">
        <v>9116</v>
      </c>
      <c r="E22" s="103">
        <v>19354</v>
      </c>
      <c r="F22" s="103">
        <v>23390</v>
      </c>
    </row>
    <row r="25" spans="1:6" ht="40.5" customHeight="1" x14ac:dyDescent="0.2">
      <c r="A25" s="429" t="s">
        <v>286</v>
      </c>
      <c r="B25" s="429"/>
      <c r="C25" s="429"/>
      <c r="D25" s="429"/>
      <c r="E25" s="429"/>
      <c r="F25" s="429"/>
    </row>
  </sheetData>
  <mergeCells count="7">
    <mergeCell ref="A25:F25"/>
    <mergeCell ref="A22:B22"/>
    <mergeCell ref="E2:F2"/>
    <mergeCell ref="A1:F1"/>
    <mergeCell ref="A2:A3"/>
    <mergeCell ref="B2:B3"/>
    <mergeCell ref="C2:D2"/>
  </mergeCells>
  <pageMargins left="0.56000000000000005" right="0.16" top="0.61" bottom="0.44" header="0.5" footer="0.46"/>
  <pageSetup paperSize="9" scale="96" orientation="portrait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26"/>
  <sheetViews>
    <sheetView zoomScale="90" zoomScaleNormal="90" workbookViewId="0">
      <selection activeCell="F25" sqref="F25"/>
    </sheetView>
  </sheetViews>
  <sheetFormatPr defaultColWidth="8.7109375" defaultRowHeight="15.75" x14ac:dyDescent="0.25"/>
  <cols>
    <col min="1" max="1" width="5.140625" style="12" customWidth="1"/>
    <col min="2" max="2" width="25.7109375" style="13" bestFit="1" customWidth="1"/>
    <col min="3" max="3" width="12.42578125" style="10" customWidth="1"/>
    <col min="4" max="4" width="11.7109375" style="10" customWidth="1"/>
    <col min="5" max="5" width="10.85546875" style="14" customWidth="1"/>
    <col min="6" max="6" width="13" style="14" customWidth="1"/>
    <col min="7" max="16384" width="8.7109375" style="10"/>
  </cols>
  <sheetData>
    <row r="1" spans="1:6" ht="75" customHeight="1" x14ac:dyDescent="0.25">
      <c r="A1" s="430" t="s">
        <v>312</v>
      </c>
      <c r="B1" s="430"/>
      <c r="C1" s="430"/>
      <c r="D1" s="430"/>
      <c r="E1" s="430"/>
      <c r="F1" s="430"/>
    </row>
    <row r="2" spans="1:6" ht="40.5" customHeight="1" x14ac:dyDescent="0.25">
      <c r="A2" s="431" t="s">
        <v>24</v>
      </c>
      <c r="B2" s="432" t="s">
        <v>2</v>
      </c>
      <c r="C2" s="433" t="s">
        <v>25</v>
      </c>
      <c r="D2" s="433" t="s">
        <v>26</v>
      </c>
      <c r="E2" s="433" t="s">
        <v>27</v>
      </c>
      <c r="F2" s="433"/>
    </row>
    <row r="3" spans="1:6" ht="82.5" customHeight="1" x14ac:dyDescent="0.25">
      <c r="A3" s="434"/>
      <c r="B3" s="432"/>
      <c r="C3" s="433" t="s">
        <v>28</v>
      </c>
      <c r="D3" s="433"/>
      <c r="E3" s="433" t="s">
        <v>28</v>
      </c>
      <c r="F3" s="433"/>
    </row>
    <row r="4" spans="1:6" ht="31.5" x14ac:dyDescent="0.25">
      <c r="A4" s="435"/>
      <c r="B4" s="432"/>
      <c r="C4" s="436" t="s">
        <v>29</v>
      </c>
      <c r="D4" s="436" t="s">
        <v>30</v>
      </c>
      <c r="E4" s="436" t="s">
        <v>29</v>
      </c>
      <c r="F4" s="436" t="s">
        <v>30</v>
      </c>
    </row>
    <row r="5" spans="1:6" x14ac:dyDescent="0.25">
      <c r="A5" s="437">
        <v>1</v>
      </c>
      <c r="B5" s="438" t="s">
        <v>31</v>
      </c>
      <c r="C5" s="389">
        <v>0</v>
      </c>
      <c r="D5" s="389">
        <v>0</v>
      </c>
      <c r="E5" s="389">
        <v>327</v>
      </c>
      <c r="F5" s="389">
        <v>343</v>
      </c>
    </row>
    <row r="6" spans="1:6" x14ac:dyDescent="0.25">
      <c r="A6" s="439">
        <v>2</v>
      </c>
      <c r="B6" s="440" t="s">
        <v>32</v>
      </c>
      <c r="C6" s="392">
        <v>1</v>
      </c>
      <c r="D6" s="392">
        <v>1</v>
      </c>
      <c r="E6" s="392">
        <v>292</v>
      </c>
      <c r="F6" s="392">
        <v>305</v>
      </c>
    </row>
    <row r="7" spans="1:6" x14ac:dyDescent="0.25">
      <c r="A7" s="437">
        <v>3</v>
      </c>
      <c r="B7" s="438" t="s">
        <v>33</v>
      </c>
      <c r="C7" s="389">
        <v>1</v>
      </c>
      <c r="D7" s="389">
        <v>2</v>
      </c>
      <c r="E7" s="389">
        <v>501</v>
      </c>
      <c r="F7" s="389">
        <v>520</v>
      </c>
    </row>
    <row r="8" spans="1:6" x14ac:dyDescent="0.25">
      <c r="A8" s="439">
        <v>4</v>
      </c>
      <c r="B8" s="440" t="s">
        <v>34</v>
      </c>
      <c r="C8" s="392">
        <v>6</v>
      </c>
      <c r="D8" s="392">
        <v>7</v>
      </c>
      <c r="E8" s="392">
        <v>1483</v>
      </c>
      <c r="F8" s="392">
        <v>1556</v>
      </c>
    </row>
    <row r="9" spans="1:6" x14ac:dyDescent="0.25">
      <c r="A9" s="437">
        <v>5</v>
      </c>
      <c r="B9" s="438" t="s">
        <v>35</v>
      </c>
      <c r="C9" s="389">
        <v>3</v>
      </c>
      <c r="D9" s="389">
        <v>4</v>
      </c>
      <c r="E9" s="389">
        <v>741</v>
      </c>
      <c r="F9" s="389">
        <v>771</v>
      </c>
    </row>
    <row r="10" spans="1:6" x14ac:dyDescent="0.25">
      <c r="A10" s="439">
        <v>6</v>
      </c>
      <c r="B10" s="440" t="s">
        <v>36</v>
      </c>
      <c r="C10" s="392">
        <v>4</v>
      </c>
      <c r="D10" s="392">
        <v>4</v>
      </c>
      <c r="E10" s="392">
        <v>976</v>
      </c>
      <c r="F10" s="392">
        <v>1034</v>
      </c>
    </row>
    <row r="11" spans="1:6" x14ac:dyDescent="0.25">
      <c r="A11" s="437">
        <v>7</v>
      </c>
      <c r="B11" s="438" t="s">
        <v>37</v>
      </c>
      <c r="C11" s="389">
        <v>0</v>
      </c>
      <c r="D11" s="389">
        <v>0</v>
      </c>
      <c r="E11" s="389">
        <v>413</v>
      </c>
      <c r="F11" s="389">
        <v>435</v>
      </c>
    </row>
    <row r="12" spans="1:6" x14ac:dyDescent="0.25">
      <c r="A12" s="439">
        <v>8</v>
      </c>
      <c r="B12" s="440" t="s">
        <v>38</v>
      </c>
      <c r="C12" s="392">
        <v>2</v>
      </c>
      <c r="D12" s="392">
        <v>2</v>
      </c>
      <c r="E12" s="392">
        <v>318</v>
      </c>
      <c r="F12" s="392">
        <v>331</v>
      </c>
    </row>
    <row r="13" spans="1:6" x14ac:dyDescent="0.25">
      <c r="A13" s="437">
        <v>9</v>
      </c>
      <c r="B13" s="438" t="s">
        <v>39</v>
      </c>
      <c r="C13" s="389">
        <v>4</v>
      </c>
      <c r="D13" s="389">
        <v>4</v>
      </c>
      <c r="E13" s="389">
        <v>502</v>
      </c>
      <c r="F13" s="389">
        <v>526</v>
      </c>
    </row>
    <row r="14" spans="1:6" x14ac:dyDescent="0.25">
      <c r="A14" s="439">
        <v>10</v>
      </c>
      <c r="B14" s="440" t="s">
        <v>40</v>
      </c>
      <c r="C14" s="392">
        <v>0</v>
      </c>
      <c r="D14" s="392">
        <v>0</v>
      </c>
      <c r="E14" s="392">
        <v>153</v>
      </c>
      <c r="F14" s="392">
        <v>159</v>
      </c>
    </row>
    <row r="15" spans="1:6" x14ac:dyDescent="0.25">
      <c r="A15" s="437">
        <v>11</v>
      </c>
      <c r="B15" s="438" t="s">
        <v>41</v>
      </c>
      <c r="C15" s="389">
        <v>3</v>
      </c>
      <c r="D15" s="389">
        <v>3</v>
      </c>
      <c r="E15" s="389">
        <v>481</v>
      </c>
      <c r="F15" s="389">
        <v>500</v>
      </c>
    </row>
    <row r="16" spans="1:6" x14ac:dyDescent="0.25">
      <c r="A16" s="439">
        <v>12</v>
      </c>
      <c r="B16" s="440" t="s">
        <v>42</v>
      </c>
      <c r="C16" s="392">
        <v>2</v>
      </c>
      <c r="D16" s="392">
        <v>2</v>
      </c>
      <c r="E16" s="392">
        <v>335</v>
      </c>
      <c r="F16" s="392">
        <v>353</v>
      </c>
    </row>
    <row r="17" spans="1:6" x14ac:dyDescent="0.25">
      <c r="A17" s="437">
        <v>13</v>
      </c>
      <c r="B17" s="438" t="s">
        <v>43</v>
      </c>
      <c r="C17" s="389">
        <v>1</v>
      </c>
      <c r="D17" s="389">
        <v>1</v>
      </c>
      <c r="E17" s="389">
        <v>175</v>
      </c>
      <c r="F17" s="389">
        <v>179</v>
      </c>
    </row>
    <row r="18" spans="1:6" x14ac:dyDescent="0.25">
      <c r="A18" s="439">
        <v>14</v>
      </c>
      <c r="B18" s="440" t="s">
        <v>44</v>
      </c>
      <c r="C18" s="392">
        <v>3</v>
      </c>
      <c r="D18" s="392">
        <v>3</v>
      </c>
      <c r="E18" s="392">
        <v>362</v>
      </c>
      <c r="F18" s="392">
        <v>385</v>
      </c>
    </row>
    <row r="19" spans="1:6" x14ac:dyDescent="0.25">
      <c r="A19" s="437">
        <v>15</v>
      </c>
      <c r="B19" s="438" t="s">
        <v>45</v>
      </c>
      <c r="C19" s="389">
        <v>0</v>
      </c>
      <c r="D19" s="389">
        <v>0</v>
      </c>
      <c r="E19" s="389">
        <v>350</v>
      </c>
      <c r="F19" s="389">
        <v>382</v>
      </c>
    </row>
    <row r="20" spans="1:6" x14ac:dyDescent="0.25">
      <c r="A20" s="439">
        <v>16</v>
      </c>
      <c r="B20" s="440" t="s">
        <v>46</v>
      </c>
      <c r="C20" s="392">
        <v>0</v>
      </c>
      <c r="D20" s="392">
        <v>0</v>
      </c>
      <c r="E20" s="392">
        <v>220</v>
      </c>
      <c r="F20" s="392">
        <v>227</v>
      </c>
    </row>
    <row r="21" spans="1:6" x14ac:dyDescent="0.25">
      <c r="A21" s="437">
        <v>17</v>
      </c>
      <c r="B21" s="438" t="s">
        <v>47</v>
      </c>
      <c r="C21" s="389">
        <v>0</v>
      </c>
      <c r="D21" s="389">
        <v>0</v>
      </c>
      <c r="E21" s="389">
        <v>326</v>
      </c>
      <c r="F21" s="389">
        <v>346</v>
      </c>
    </row>
    <row r="22" spans="1:6" x14ac:dyDescent="0.25">
      <c r="A22" s="439">
        <v>18</v>
      </c>
      <c r="B22" s="440" t="s">
        <v>48</v>
      </c>
      <c r="C22" s="392">
        <v>6</v>
      </c>
      <c r="D22" s="392">
        <v>6</v>
      </c>
      <c r="E22" s="392">
        <v>635</v>
      </c>
      <c r="F22" s="392">
        <v>662</v>
      </c>
    </row>
    <row r="23" spans="1:6" s="11" customFormat="1" ht="15.75" customHeight="1" x14ac:dyDescent="0.25">
      <c r="A23" s="441" t="s">
        <v>23</v>
      </c>
      <c r="B23" s="442"/>
      <c r="C23" s="443">
        <v>36</v>
      </c>
      <c r="D23" s="443">
        <v>39</v>
      </c>
      <c r="E23" s="443">
        <v>8507</v>
      </c>
      <c r="F23" s="443">
        <v>8931</v>
      </c>
    </row>
    <row r="24" spans="1:6" x14ac:dyDescent="0.25">
      <c r="A24" s="444"/>
      <c r="B24" s="445"/>
      <c r="C24" s="446"/>
      <c r="D24" s="446"/>
      <c r="E24" s="447"/>
      <c r="F24" s="447"/>
    </row>
    <row r="25" spans="1:6" x14ac:dyDescent="0.25">
      <c r="A25" s="444"/>
      <c r="B25" s="445"/>
      <c r="C25" s="446"/>
      <c r="D25" s="446"/>
      <c r="E25" s="447"/>
      <c r="F25" s="447"/>
    </row>
    <row r="26" spans="1:6" ht="44.25" customHeight="1" x14ac:dyDescent="0.25">
      <c r="A26" s="448" t="s">
        <v>286</v>
      </c>
      <c r="B26" s="448"/>
      <c r="C26" s="448"/>
      <c r="D26" s="448"/>
      <c r="E26" s="448"/>
      <c r="F26" s="448"/>
    </row>
  </sheetData>
  <sheetProtection selectLockedCells="1" selectUnlockedCells="1"/>
  <mergeCells count="9">
    <mergeCell ref="A26:F26"/>
    <mergeCell ref="A1:F1"/>
    <mergeCell ref="A23:B23"/>
    <mergeCell ref="A2:A4"/>
    <mergeCell ref="B2:B4"/>
    <mergeCell ref="C2:D2"/>
    <mergeCell ref="E2:F2"/>
    <mergeCell ref="C3:D3"/>
    <mergeCell ref="E3:F3"/>
  </mergeCells>
  <pageMargins left="0.59027777777777779" right="0.19652777777777777" top="0.19652777777777777" bottom="0.19652777777777777" header="0.19652777777777777" footer="0.19652777777777777"/>
  <pageSetup paperSize="9" scale="81" firstPageNumber="0" orientation="portrait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90" zoomScaleNormal="90" workbookViewId="0">
      <selection sqref="A1:D1"/>
    </sheetView>
  </sheetViews>
  <sheetFormatPr defaultColWidth="8.7109375" defaultRowHeight="12.75" x14ac:dyDescent="0.2"/>
  <cols>
    <col min="1" max="1" width="8.7109375" style="2"/>
    <col min="2" max="2" width="21.42578125" style="9" bestFit="1" customWidth="1"/>
    <col min="3" max="3" width="13.5703125" style="2" customWidth="1"/>
    <col min="4" max="4" width="12.85546875" style="2" customWidth="1"/>
    <col min="5" max="16384" width="8.7109375" style="2"/>
  </cols>
  <sheetData>
    <row r="1" spans="1:11" s="1" customFormat="1" ht="60" customHeight="1" x14ac:dyDescent="0.3">
      <c r="A1" s="449" t="s">
        <v>0</v>
      </c>
      <c r="B1" s="488"/>
      <c r="C1" s="488"/>
      <c r="D1" s="488"/>
    </row>
    <row r="2" spans="1:11" s="1" customFormat="1" ht="17.25" customHeight="1" x14ac:dyDescent="0.25">
      <c r="A2" s="450"/>
      <c r="B2" s="451"/>
      <c r="C2" s="452" t="s">
        <v>313</v>
      </c>
      <c r="D2" s="452"/>
    </row>
    <row r="3" spans="1:11" ht="18" customHeight="1" x14ac:dyDescent="0.2">
      <c r="A3" s="453" t="s">
        <v>1</v>
      </c>
      <c r="B3" s="454" t="s">
        <v>2</v>
      </c>
      <c r="C3" s="455" t="s">
        <v>3</v>
      </c>
      <c r="D3" s="455"/>
    </row>
    <row r="4" spans="1:11" s="3" customFormat="1" ht="39.75" customHeight="1" x14ac:dyDescent="0.25">
      <c r="A4" s="453"/>
      <c r="B4" s="454"/>
      <c r="C4" s="456" t="s">
        <v>314</v>
      </c>
      <c r="D4" s="456" t="s">
        <v>4</v>
      </c>
    </row>
    <row r="5" spans="1:11" s="4" customFormat="1" ht="21.95" customHeight="1" x14ac:dyDescent="0.2">
      <c r="A5" s="457">
        <v>1</v>
      </c>
      <c r="B5" s="458" t="s">
        <v>5</v>
      </c>
      <c r="C5" s="459">
        <v>14</v>
      </c>
      <c r="D5" s="459">
        <v>24</v>
      </c>
    </row>
    <row r="6" spans="1:11" s="4" customFormat="1" ht="21.95" customHeight="1" x14ac:dyDescent="0.2">
      <c r="A6" s="460">
        <v>2</v>
      </c>
      <c r="B6" s="461" t="s">
        <v>6</v>
      </c>
      <c r="C6" s="462">
        <v>10</v>
      </c>
      <c r="D6" s="462">
        <v>19</v>
      </c>
    </row>
    <row r="7" spans="1:11" s="4" customFormat="1" ht="21.95" customHeight="1" x14ac:dyDescent="0.2">
      <c r="A7" s="457">
        <v>3</v>
      </c>
      <c r="B7" s="458" t="s">
        <v>7</v>
      </c>
      <c r="C7" s="459">
        <v>43</v>
      </c>
      <c r="D7" s="459">
        <v>66</v>
      </c>
    </row>
    <row r="8" spans="1:11" s="4" customFormat="1" ht="21.95" customHeight="1" x14ac:dyDescent="0.2">
      <c r="A8" s="460">
        <v>4</v>
      </c>
      <c r="B8" s="461" t="s">
        <v>8</v>
      </c>
      <c r="C8" s="462">
        <v>56</v>
      </c>
      <c r="D8" s="462">
        <v>139</v>
      </c>
    </row>
    <row r="9" spans="1:11" s="4" customFormat="1" ht="21.95" customHeight="1" x14ac:dyDescent="0.2">
      <c r="A9" s="457">
        <v>5</v>
      </c>
      <c r="B9" s="458" t="s">
        <v>9</v>
      </c>
      <c r="C9" s="459">
        <v>48</v>
      </c>
      <c r="D9" s="459">
        <v>84</v>
      </c>
    </row>
    <row r="10" spans="1:11" s="4" customFormat="1" ht="21.95" customHeight="1" x14ac:dyDescent="0.2">
      <c r="A10" s="460">
        <v>6</v>
      </c>
      <c r="B10" s="461" t="s">
        <v>10</v>
      </c>
      <c r="C10" s="462">
        <v>92</v>
      </c>
      <c r="D10" s="462">
        <v>164</v>
      </c>
    </row>
    <row r="11" spans="1:11" s="4" customFormat="1" ht="21.95" customHeight="1" x14ac:dyDescent="0.2">
      <c r="A11" s="457">
        <v>7</v>
      </c>
      <c r="B11" s="458" t="s">
        <v>11</v>
      </c>
      <c r="C11" s="459">
        <v>33</v>
      </c>
      <c r="D11" s="459">
        <v>57</v>
      </c>
      <c r="G11" s="5"/>
      <c r="H11" s="5"/>
      <c r="I11" s="5"/>
      <c r="J11" s="5"/>
      <c r="K11" s="5"/>
    </row>
    <row r="12" spans="1:11" s="4" customFormat="1" ht="21.95" customHeight="1" x14ac:dyDescent="0.2">
      <c r="A12" s="460">
        <v>8</v>
      </c>
      <c r="B12" s="461" t="s">
        <v>12</v>
      </c>
      <c r="C12" s="462">
        <v>49</v>
      </c>
      <c r="D12" s="462">
        <v>78</v>
      </c>
      <c r="G12" s="5"/>
      <c r="H12" s="5"/>
      <c r="I12" s="5"/>
      <c r="J12" s="5"/>
      <c r="K12" s="5"/>
    </row>
    <row r="13" spans="1:11" s="4" customFormat="1" ht="21.95" customHeight="1" x14ac:dyDescent="0.2">
      <c r="A13" s="457">
        <v>9</v>
      </c>
      <c r="B13" s="458" t="s">
        <v>13</v>
      </c>
      <c r="C13" s="459">
        <v>44</v>
      </c>
      <c r="D13" s="459">
        <v>65</v>
      </c>
      <c r="G13" s="5"/>
      <c r="H13" s="5"/>
      <c r="I13" s="5"/>
      <c r="J13" s="5"/>
      <c r="K13" s="5"/>
    </row>
    <row r="14" spans="1:11" s="4" customFormat="1" ht="21.95" customHeight="1" x14ac:dyDescent="0.2">
      <c r="A14" s="460">
        <v>10</v>
      </c>
      <c r="B14" s="461" t="s">
        <v>14</v>
      </c>
      <c r="C14" s="462">
        <v>10</v>
      </c>
      <c r="D14" s="462">
        <v>15</v>
      </c>
      <c r="G14" s="6"/>
      <c r="H14" s="6"/>
      <c r="I14" s="6"/>
      <c r="J14" s="6"/>
      <c r="K14" s="7"/>
    </row>
    <row r="15" spans="1:11" s="4" customFormat="1" ht="21.95" customHeight="1" x14ac:dyDescent="0.2">
      <c r="A15" s="457">
        <v>11</v>
      </c>
      <c r="B15" s="458" t="s">
        <v>15</v>
      </c>
      <c r="C15" s="459">
        <v>15</v>
      </c>
      <c r="D15" s="459">
        <v>23</v>
      </c>
      <c r="G15" s="5"/>
      <c r="H15" s="5"/>
      <c r="I15" s="5"/>
      <c r="J15" s="5"/>
      <c r="K15" s="5"/>
    </row>
    <row r="16" spans="1:11" s="4" customFormat="1" ht="21.95" customHeight="1" x14ac:dyDescent="0.2">
      <c r="A16" s="460">
        <v>12</v>
      </c>
      <c r="B16" s="461" t="s">
        <v>16</v>
      </c>
      <c r="C16" s="462">
        <v>18</v>
      </c>
      <c r="D16" s="462">
        <v>33</v>
      </c>
    </row>
    <row r="17" spans="1:4" s="4" customFormat="1" ht="21.95" customHeight="1" x14ac:dyDescent="0.2">
      <c r="A17" s="457">
        <v>13</v>
      </c>
      <c r="B17" s="458" t="s">
        <v>17</v>
      </c>
      <c r="C17" s="459">
        <v>4</v>
      </c>
      <c r="D17" s="459">
        <v>10</v>
      </c>
    </row>
    <row r="18" spans="1:4" s="4" customFormat="1" ht="21.95" customHeight="1" x14ac:dyDescent="0.2">
      <c r="A18" s="460">
        <v>14</v>
      </c>
      <c r="B18" s="461" t="s">
        <v>18</v>
      </c>
      <c r="C18" s="462">
        <v>13</v>
      </c>
      <c r="D18" s="462">
        <v>27</v>
      </c>
    </row>
    <row r="19" spans="1:4" s="4" customFormat="1" ht="21.95" customHeight="1" x14ac:dyDescent="0.2">
      <c r="A19" s="457">
        <v>15</v>
      </c>
      <c r="B19" s="458" t="s">
        <v>19</v>
      </c>
      <c r="C19" s="459">
        <v>20</v>
      </c>
      <c r="D19" s="459">
        <v>35</v>
      </c>
    </row>
    <row r="20" spans="1:4" s="4" customFormat="1" ht="21.95" customHeight="1" x14ac:dyDescent="0.2">
      <c r="A20" s="460">
        <v>16</v>
      </c>
      <c r="B20" s="461" t="s">
        <v>20</v>
      </c>
      <c r="C20" s="462">
        <v>26</v>
      </c>
      <c r="D20" s="462">
        <v>41</v>
      </c>
    </row>
    <row r="21" spans="1:4" s="4" customFormat="1" ht="21.95" customHeight="1" x14ac:dyDescent="0.2">
      <c r="A21" s="457">
        <v>17</v>
      </c>
      <c r="B21" s="458" t="s">
        <v>21</v>
      </c>
      <c r="C21" s="459">
        <v>31</v>
      </c>
      <c r="D21" s="459">
        <v>54</v>
      </c>
    </row>
    <row r="22" spans="1:4" s="4" customFormat="1" ht="21.95" customHeight="1" x14ac:dyDescent="0.2">
      <c r="A22" s="460">
        <v>18</v>
      </c>
      <c r="B22" s="461" t="s">
        <v>22</v>
      </c>
      <c r="C22" s="462">
        <v>29</v>
      </c>
      <c r="D22" s="462">
        <v>53</v>
      </c>
    </row>
    <row r="23" spans="1:4" s="8" customFormat="1" ht="25.5" customHeight="1" x14ac:dyDescent="0.25">
      <c r="A23" s="463"/>
      <c r="B23" s="463" t="s">
        <v>23</v>
      </c>
      <c r="C23" s="464">
        <v>555</v>
      </c>
      <c r="D23" s="465">
        <v>975</v>
      </c>
    </row>
    <row r="24" spans="1:4" ht="15" x14ac:dyDescent="0.25">
      <c r="A24" s="466"/>
      <c r="B24"/>
      <c r="C24" s="467"/>
      <c r="D24" s="468"/>
    </row>
    <row r="25" spans="1:4" ht="15" x14ac:dyDescent="0.25">
      <c r="A25" s="466"/>
      <c r="B25"/>
      <c r="C25" s="467"/>
      <c r="D25" s="467"/>
    </row>
    <row r="26" spans="1:4" ht="54.75" customHeight="1" x14ac:dyDescent="0.2">
      <c r="A26" s="469" t="s">
        <v>315</v>
      </c>
      <c r="B26" s="469"/>
      <c r="C26" s="469"/>
      <c r="D26" s="469"/>
    </row>
  </sheetData>
  <sheetProtection selectLockedCells="1" selectUnlockedCells="1"/>
  <mergeCells count="6">
    <mergeCell ref="A26:D26"/>
    <mergeCell ref="A3:A4"/>
    <mergeCell ref="B3:B4"/>
    <mergeCell ref="C3:D3"/>
    <mergeCell ref="A1:D1"/>
    <mergeCell ref="C2:D2"/>
  </mergeCells>
  <pageMargins left="0.59027777777777779" right="0.19652777777777777" top="0.19652777777777777" bottom="0.19652777777777777" header="0.19652777777777777" footer="0.19652777777777777"/>
  <pageSetup paperSize="9" scale="60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90" zoomScaleNormal="90" workbookViewId="0">
      <selection activeCell="C24" sqref="C24"/>
    </sheetView>
  </sheetViews>
  <sheetFormatPr defaultRowHeight="18.75" x14ac:dyDescent="0.25"/>
  <cols>
    <col min="1" max="1" width="6.5703125" style="22" customWidth="1"/>
    <col min="2" max="2" width="30.5703125" style="22" bestFit="1" customWidth="1"/>
    <col min="3" max="3" width="17.7109375" style="22" customWidth="1"/>
    <col min="4" max="4" width="17.42578125" style="22" customWidth="1"/>
    <col min="5" max="5" width="19.140625" style="22" customWidth="1"/>
    <col min="6" max="6" width="19.28515625" style="22" customWidth="1"/>
    <col min="7" max="9" width="9.140625" style="22"/>
    <col min="10" max="10" width="16.42578125" style="22" customWidth="1"/>
    <col min="11" max="16384" width="9.140625" style="22"/>
  </cols>
  <sheetData>
    <row r="1" spans="1:10" ht="72" customHeight="1" x14ac:dyDescent="0.25">
      <c r="A1" s="470" t="s">
        <v>316</v>
      </c>
      <c r="B1" s="470"/>
      <c r="C1" s="470"/>
      <c r="D1" s="470"/>
      <c r="E1" s="470"/>
      <c r="F1" s="470"/>
    </row>
    <row r="2" spans="1:10" ht="65.25" customHeight="1" x14ac:dyDescent="0.25">
      <c r="A2" s="485" t="s">
        <v>66</v>
      </c>
      <c r="B2" s="485" t="s">
        <v>2</v>
      </c>
      <c r="C2" s="471" t="s">
        <v>317</v>
      </c>
      <c r="D2" s="472"/>
      <c r="E2" s="471" t="s">
        <v>67</v>
      </c>
      <c r="F2" s="472"/>
    </row>
    <row r="3" spans="1:10" ht="37.5" x14ac:dyDescent="0.25">
      <c r="A3" s="486"/>
      <c r="B3" s="486"/>
      <c r="C3" s="473" t="s">
        <v>68</v>
      </c>
      <c r="D3" s="473" t="s">
        <v>69</v>
      </c>
      <c r="E3" s="473" t="s">
        <v>68</v>
      </c>
      <c r="F3" s="473" t="s">
        <v>69</v>
      </c>
    </row>
    <row r="4" spans="1:10" s="23" customFormat="1" x14ac:dyDescent="0.25">
      <c r="A4" s="474">
        <v>1</v>
      </c>
      <c r="B4" s="475" t="s">
        <v>31</v>
      </c>
      <c r="C4" s="476">
        <v>487</v>
      </c>
      <c r="D4" s="476">
        <v>837</v>
      </c>
      <c r="E4" s="476">
        <v>828</v>
      </c>
      <c r="F4" s="476">
        <v>1541</v>
      </c>
      <c r="I4" s="24"/>
      <c r="J4" s="24"/>
    </row>
    <row r="5" spans="1:10" s="23" customFormat="1" x14ac:dyDescent="0.25">
      <c r="A5" s="477">
        <v>2</v>
      </c>
      <c r="B5" s="478" t="s">
        <v>32</v>
      </c>
      <c r="C5" s="479">
        <v>497</v>
      </c>
      <c r="D5" s="479">
        <v>823</v>
      </c>
      <c r="E5" s="479">
        <v>819</v>
      </c>
      <c r="F5" s="479">
        <v>1528</v>
      </c>
      <c r="I5" s="24"/>
      <c r="J5" s="24"/>
    </row>
    <row r="6" spans="1:10" s="23" customFormat="1" x14ac:dyDescent="0.25">
      <c r="A6" s="474">
        <v>3</v>
      </c>
      <c r="B6" s="475" t="s">
        <v>33</v>
      </c>
      <c r="C6" s="476">
        <v>919</v>
      </c>
      <c r="D6" s="476">
        <v>1593</v>
      </c>
      <c r="E6" s="476">
        <v>1438</v>
      </c>
      <c r="F6" s="476">
        <v>2643</v>
      </c>
      <c r="I6" s="24"/>
      <c r="J6" s="24"/>
    </row>
    <row r="7" spans="1:10" s="23" customFormat="1" x14ac:dyDescent="0.25">
      <c r="A7" s="477">
        <v>4</v>
      </c>
      <c r="B7" s="478" t="s">
        <v>34</v>
      </c>
      <c r="C7" s="479">
        <v>2192</v>
      </c>
      <c r="D7" s="479">
        <v>3715</v>
      </c>
      <c r="E7" s="479">
        <v>4091</v>
      </c>
      <c r="F7" s="479">
        <v>7432</v>
      </c>
      <c r="I7" s="24"/>
      <c r="J7" s="24"/>
    </row>
    <row r="8" spans="1:10" s="23" customFormat="1" x14ac:dyDescent="0.25">
      <c r="A8" s="474">
        <v>5</v>
      </c>
      <c r="B8" s="475" t="s">
        <v>35</v>
      </c>
      <c r="C8" s="476">
        <v>1100</v>
      </c>
      <c r="D8" s="476">
        <v>1838</v>
      </c>
      <c r="E8" s="476">
        <v>1921</v>
      </c>
      <c r="F8" s="476">
        <v>3503</v>
      </c>
      <c r="I8" s="24"/>
      <c r="J8" s="24"/>
    </row>
    <row r="9" spans="1:10" s="23" customFormat="1" x14ac:dyDescent="0.25">
      <c r="A9" s="477">
        <v>6</v>
      </c>
      <c r="B9" s="478" t="s">
        <v>36</v>
      </c>
      <c r="C9" s="479">
        <v>1540</v>
      </c>
      <c r="D9" s="479">
        <v>2721</v>
      </c>
      <c r="E9" s="479">
        <v>2568</v>
      </c>
      <c r="F9" s="479">
        <v>4931</v>
      </c>
      <c r="I9" s="24"/>
      <c r="J9" s="24"/>
    </row>
    <row r="10" spans="1:10" s="23" customFormat="1" x14ac:dyDescent="0.25">
      <c r="A10" s="474">
        <v>7</v>
      </c>
      <c r="B10" s="475" t="s">
        <v>37</v>
      </c>
      <c r="C10" s="476">
        <v>551</v>
      </c>
      <c r="D10" s="476">
        <v>1003</v>
      </c>
      <c r="E10" s="476">
        <v>841</v>
      </c>
      <c r="F10" s="476">
        <v>1597</v>
      </c>
      <c r="I10" s="24"/>
      <c r="J10" s="24"/>
    </row>
    <row r="11" spans="1:10" s="23" customFormat="1" x14ac:dyDescent="0.25">
      <c r="A11" s="477">
        <v>8</v>
      </c>
      <c r="B11" s="478" t="s">
        <v>38</v>
      </c>
      <c r="C11" s="479">
        <v>371</v>
      </c>
      <c r="D11" s="479">
        <v>650</v>
      </c>
      <c r="E11" s="479">
        <v>621</v>
      </c>
      <c r="F11" s="479">
        <v>1181</v>
      </c>
      <c r="I11" s="24"/>
      <c r="J11" s="24"/>
    </row>
    <row r="12" spans="1:10" s="23" customFormat="1" x14ac:dyDescent="0.25">
      <c r="A12" s="474">
        <v>9</v>
      </c>
      <c r="B12" s="475" t="s">
        <v>39</v>
      </c>
      <c r="C12" s="476">
        <v>610</v>
      </c>
      <c r="D12" s="476">
        <v>1109</v>
      </c>
      <c r="E12" s="476">
        <v>1009</v>
      </c>
      <c r="F12" s="476">
        <v>1977</v>
      </c>
      <c r="I12" s="24"/>
      <c r="J12" s="24"/>
    </row>
    <row r="13" spans="1:10" s="23" customFormat="1" x14ac:dyDescent="0.25">
      <c r="A13" s="477">
        <v>10</v>
      </c>
      <c r="B13" s="478" t="s">
        <v>40</v>
      </c>
      <c r="C13" s="479">
        <v>377</v>
      </c>
      <c r="D13" s="479">
        <v>560</v>
      </c>
      <c r="E13" s="479">
        <v>616</v>
      </c>
      <c r="F13" s="479">
        <v>1042</v>
      </c>
      <c r="I13" s="24"/>
      <c r="J13" s="24"/>
    </row>
    <row r="14" spans="1:10" s="23" customFormat="1" x14ac:dyDescent="0.25">
      <c r="A14" s="474">
        <v>11</v>
      </c>
      <c r="B14" s="475" t="s">
        <v>41</v>
      </c>
      <c r="C14" s="476">
        <v>658</v>
      </c>
      <c r="D14" s="476">
        <v>1153</v>
      </c>
      <c r="E14" s="476">
        <v>1082</v>
      </c>
      <c r="F14" s="476">
        <v>2101</v>
      </c>
      <c r="I14" s="24"/>
      <c r="J14" s="24"/>
    </row>
    <row r="15" spans="1:10" s="23" customFormat="1" x14ac:dyDescent="0.25">
      <c r="A15" s="477">
        <v>12</v>
      </c>
      <c r="B15" s="478" t="s">
        <v>42</v>
      </c>
      <c r="C15" s="479">
        <v>502</v>
      </c>
      <c r="D15" s="479">
        <v>851</v>
      </c>
      <c r="E15" s="479">
        <v>910</v>
      </c>
      <c r="F15" s="479">
        <v>1705</v>
      </c>
      <c r="I15" s="24"/>
      <c r="J15" s="24"/>
    </row>
    <row r="16" spans="1:10" s="23" customFormat="1" x14ac:dyDescent="0.25">
      <c r="A16" s="474">
        <v>13</v>
      </c>
      <c r="B16" s="475" t="s">
        <v>43</v>
      </c>
      <c r="C16" s="476">
        <v>316</v>
      </c>
      <c r="D16" s="476">
        <v>498</v>
      </c>
      <c r="E16" s="476">
        <v>588</v>
      </c>
      <c r="F16" s="476">
        <v>1044</v>
      </c>
      <c r="I16" s="24"/>
      <c r="J16" s="24"/>
    </row>
    <row r="17" spans="1:20" s="23" customFormat="1" x14ac:dyDescent="0.25">
      <c r="A17" s="477">
        <v>14</v>
      </c>
      <c r="B17" s="478" t="s">
        <v>44</v>
      </c>
      <c r="C17" s="479">
        <v>651</v>
      </c>
      <c r="D17" s="479">
        <v>1156</v>
      </c>
      <c r="E17" s="479">
        <v>1048</v>
      </c>
      <c r="F17" s="479">
        <v>2000</v>
      </c>
      <c r="I17" s="24"/>
      <c r="J17" s="24"/>
    </row>
    <row r="18" spans="1:20" s="23" customFormat="1" x14ac:dyDescent="0.25">
      <c r="A18" s="474">
        <v>15</v>
      </c>
      <c r="B18" s="475" t="s">
        <v>45</v>
      </c>
      <c r="C18" s="476">
        <v>682</v>
      </c>
      <c r="D18" s="476">
        <v>1224</v>
      </c>
      <c r="E18" s="476">
        <v>1033</v>
      </c>
      <c r="F18" s="476">
        <v>1964</v>
      </c>
      <c r="I18" s="24"/>
      <c r="J18" s="24"/>
    </row>
    <row r="19" spans="1:20" s="23" customFormat="1" x14ac:dyDescent="0.25">
      <c r="A19" s="477">
        <v>16</v>
      </c>
      <c r="B19" s="478" t="s">
        <v>46</v>
      </c>
      <c r="C19" s="479">
        <v>171</v>
      </c>
      <c r="D19" s="479">
        <v>293</v>
      </c>
      <c r="E19" s="479">
        <v>296</v>
      </c>
      <c r="F19" s="479">
        <v>567</v>
      </c>
      <c r="I19" s="24"/>
      <c r="J19" s="24"/>
    </row>
    <row r="20" spans="1:20" s="23" customFormat="1" x14ac:dyDescent="0.25">
      <c r="A20" s="474">
        <v>17</v>
      </c>
      <c r="B20" s="475" t="s">
        <v>47</v>
      </c>
      <c r="C20" s="476">
        <v>523</v>
      </c>
      <c r="D20" s="476">
        <v>832</v>
      </c>
      <c r="E20" s="476">
        <v>887</v>
      </c>
      <c r="F20" s="476">
        <v>1583</v>
      </c>
      <c r="I20" s="24"/>
      <c r="J20" s="24"/>
    </row>
    <row r="21" spans="1:20" s="23" customFormat="1" x14ac:dyDescent="0.25">
      <c r="A21" s="477">
        <v>18</v>
      </c>
      <c r="B21" s="478" t="s">
        <v>48</v>
      </c>
      <c r="C21" s="479">
        <v>842</v>
      </c>
      <c r="D21" s="479">
        <v>1450</v>
      </c>
      <c r="E21" s="479">
        <v>1426</v>
      </c>
      <c r="F21" s="479">
        <v>2672</v>
      </c>
      <c r="I21" s="24"/>
      <c r="J21" s="24"/>
    </row>
    <row r="22" spans="1:20" s="25" customFormat="1" x14ac:dyDescent="0.25">
      <c r="A22" s="480" t="s">
        <v>23</v>
      </c>
      <c r="B22" s="481"/>
      <c r="C22" s="482">
        <v>12989</v>
      </c>
      <c r="D22" s="482">
        <v>22306</v>
      </c>
      <c r="E22" s="482">
        <v>22022</v>
      </c>
      <c r="F22" s="482">
        <v>40855</v>
      </c>
    </row>
    <row r="23" spans="1:20" x14ac:dyDescent="0.25">
      <c r="A23" s="483"/>
      <c r="B23" s="483"/>
      <c r="C23" s="483"/>
      <c r="D23" s="483"/>
      <c r="E23" s="483"/>
      <c r="F23" s="483"/>
    </row>
    <row r="24" spans="1:20" x14ac:dyDescent="0.25">
      <c r="A24" s="483"/>
      <c r="B24" s="484"/>
      <c r="C24" s="483"/>
      <c r="D24" s="483"/>
      <c r="E24" s="483"/>
      <c r="F24" s="483"/>
    </row>
    <row r="25" spans="1:20" ht="35.25" customHeight="1" x14ac:dyDescent="0.25">
      <c r="A25" s="487" t="s">
        <v>315</v>
      </c>
      <c r="B25" s="487"/>
      <c r="C25" s="487"/>
      <c r="D25" s="487"/>
      <c r="E25" s="487"/>
      <c r="F25" s="487"/>
    </row>
    <row r="28" spans="1:20" x14ac:dyDescent="0.25">
      <c r="T28" s="22">
        <f>SUM(I16)</f>
        <v>0</v>
      </c>
    </row>
  </sheetData>
  <mergeCells count="7">
    <mergeCell ref="A25:F25"/>
    <mergeCell ref="A22:B22"/>
    <mergeCell ref="A1:F1"/>
    <mergeCell ref="A2:A3"/>
    <mergeCell ref="B2:B3"/>
    <mergeCell ref="C2:D2"/>
    <mergeCell ref="E2:F2"/>
  </mergeCells>
  <pageMargins left="0.55118110236220474" right="0.15748031496062992" top="0.59055118110236227" bottom="0.43307086614173229" header="0.51181102362204722" footer="0.47244094488188981"/>
  <pageSetup paperSize="9" scale="85" orientation="portrait" verticalDpi="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90" zoomScaleNormal="90" workbookViewId="0">
      <selection activeCell="H25" sqref="H25"/>
    </sheetView>
  </sheetViews>
  <sheetFormatPr defaultRowHeight="18.75" x14ac:dyDescent="0.25"/>
  <cols>
    <col min="1" max="1" width="9" style="41" customWidth="1"/>
    <col min="2" max="2" width="25.7109375" style="26" bestFit="1" customWidth="1"/>
    <col min="3" max="3" width="13.5703125" style="26" customWidth="1"/>
    <col min="4" max="5" width="13.28515625" style="26" customWidth="1"/>
    <col min="6" max="6" width="10.7109375" style="26" customWidth="1"/>
    <col min="7" max="7" width="13.7109375" style="26" customWidth="1"/>
    <col min="8" max="8" width="13.85546875" style="26" customWidth="1"/>
    <col min="9" max="9" width="14.28515625" style="26" customWidth="1"/>
    <col min="10" max="10" width="12.28515625" style="26" customWidth="1"/>
    <col min="11" max="11" width="13.28515625" style="26" customWidth="1"/>
    <col min="12" max="12" width="12.85546875" style="26" customWidth="1"/>
    <col min="13" max="13" width="11.7109375" style="26" customWidth="1"/>
    <col min="14" max="16384" width="9.140625" style="26"/>
  </cols>
  <sheetData>
    <row r="1" spans="1:13" ht="51" customHeight="1" x14ac:dyDescent="0.25">
      <c r="A1" s="233" t="s">
        <v>318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13" ht="18.75" customHeight="1" x14ac:dyDescent="0.25">
      <c r="A2" s="234" t="s">
        <v>49</v>
      </c>
      <c r="B2" s="234" t="s">
        <v>2</v>
      </c>
      <c r="C2" s="231" t="s">
        <v>87</v>
      </c>
      <c r="D2" s="237"/>
      <c r="E2" s="237"/>
      <c r="F2" s="237"/>
      <c r="G2" s="237"/>
      <c r="H2" s="238"/>
      <c r="I2" s="239" t="s">
        <v>88</v>
      </c>
      <c r="J2" s="239"/>
      <c r="K2" s="239"/>
      <c r="L2" s="240"/>
    </row>
    <row r="3" spans="1:13" ht="97.5" customHeight="1" x14ac:dyDescent="0.25">
      <c r="A3" s="235"/>
      <c r="B3" s="235"/>
      <c r="C3" s="241" t="s">
        <v>319</v>
      </c>
      <c r="D3" s="238"/>
      <c r="E3" s="231" t="s">
        <v>320</v>
      </c>
      <c r="F3" s="232"/>
      <c r="G3" s="241" t="s">
        <v>321</v>
      </c>
      <c r="H3" s="238" t="s">
        <v>89</v>
      </c>
      <c r="I3" s="241" t="s">
        <v>90</v>
      </c>
      <c r="J3" s="238"/>
      <c r="K3" s="241" t="s">
        <v>91</v>
      </c>
      <c r="L3" s="238"/>
    </row>
    <row r="4" spans="1:13" s="27" customFormat="1" x14ac:dyDescent="0.25">
      <c r="A4" s="236"/>
      <c r="B4" s="236"/>
      <c r="C4" s="156" t="s">
        <v>29</v>
      </c>
      <c r="D4" s="156" t="s">
        <v>75</v>
      </c>
      <c r="E4" s="156" t="s">
        <v>29</v>
      </c>
      <c r="F4" s="156" t="s">
        <v>75</v>
      </c>
      <c r="G4" s="156" t="s">
        <v>29</v>
      </c>
      <c r="H4" s="156" t="s">
        <v>75</v>
      </c>
      <c r="I4" s="158" t="s">
        <v>29</v>
      </c>
      <c r="J4" s="158" t="s">
        <v>75</v>
      </c>
      <c r="K4" s="158" t="s">
        <v>29</v>
      </c>
      <c r="L4" s="158" t="s">
        <v>75</v>
      </c>
    </row>
    <row r="5" spans="1:13" x14ac:dyDescent="0.25">
      <c r="A5" s="28" t="s">
        <v>92</v>
      </c>
      <c r="B5" s="29" t="s">
        <v>31</v>
      </c>
      <c r="C5" s="30">
        <v>54</v>
      </c>
      <c r="D5" s="30">
        <v>56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1"/>
    </row>
    <row r="6" spans="1:13" x14ac:dyDescent="0.25">
      <c r="A6" s="32" t="s">
        <v>93</v>
      </c>
      <c r="B6" s="33" t="s">
        <v>32</v>
      </c>
      <c r="C6" s="34">
        <v>66</v>
      </c>
      <c r="D6" s="34">
        <v>67</v>
      </c>
      <c r="E6" s="34">
        <v>0</v>
      </c>
      <c r="F6" s="34">
        <v>0</v>
      </c>
      <c r="G6" s="35">
        <v>0</v>
      </c>
      <c r="H6" s="35">
        <v>0</v>
      </c>
      <c r="I6" s="35">
        <v>1</v>
      </c>
      <c r="J6" s="35">
        <v>1</v>
      </c>
      <c r="K6" s="35">
        <v>0</v>
      </c>
      <c r="L6" s="35">
        <v>0</v>
      </c>
      <c r="M6" s="31"/>
    </row>
    <row r="7" spans="1:13" x14ac:dyDescent="0.25">
      <c r="A7" s="36" t="s">
        <v>94</v>
      </c>
      <c r="B7" s="37" t="s">
        <v>33</v>
      </c>
      <c r="C7" s="30">
        <v>139</v>
      </c>
      <c r="D7" s="30">
        <v>141</v>
      </c>
      <c r="E7" s="30">
        <v>0</v>
      </c>
      <c r="F7" s="30">
        <v>0</v>
      </c>
      <c r="G7" s="30">
        <v>0</v>
      </c>
      <c r="H7" s="30">
        <v>0</v>
      </c>
      <c r="I7" s="30">
        <v>1</v>
      </c>
      <c r="J7" s="30">
        <v>1</v>
      </c>
      <c r="K7" s="30">
        <v>1</v>
      </c>
      <c r="L7" s="30">
        <v>1</v>
      </c>
    </row>
    <row r="8" spans="1:13" x14ac:dyDescent="0.25">
      <c r="A8" s="32" t="s">
        <v>95</v>
      </c>
      <c r="B8" s="33" t="s">
        <v>34</v>
      </c>
      <c r="C8" s="34">
        <v>267</v>
      </c>
      <c r="D8" s="34">
        <v>278</v>
      </c>
      <c r="E8" s="34">
        <v>3</v>
      </c>
      <c r="F8" s="34">
        <v>3</v>
      </c>
      <c r="G8" s="35">
        <v>1</v>
      </c>
      <c r="H8" s="35">
        <v>2</v>
      </c>
      <c r="I8" s="35">
        <v>9</v>
      </c>
      <c r="J8" s="35">
        <v>9</v>
      </c>
      <c r="K8" s="35">
        <v>1</v>
      </c>
      <c r="L8" s="35">
        <v>1</v>
      </c>
      <c r="M8" s="31"/>
    </row>
    <row r="9" spans="1:13" x14ac:dyDescent="0.25">
      <c r="A9" s="36" t="s">
        <v>96</v>
      </c>
      <c r="B9" s="37" t="s">
        <v>35</v>
      </c>
      <c r="C9" s="30">
        <v>142</v>
      </c>
      <c r="D9" s="30">
        <v>145</v>
      </c>
      <c r="E9" s="30">
        <v>0</v>
      </c>
      <c r="F9" s="30">
        <v>0</v>
      </c>
      <c r="G9" s="30">
        <v>0</v>
      </c>
      <c r="H9" s="30">
        <v>0</v>
      </c>
      <c r="I9" s="30">
        <v>4</v>
      </c>
      <c r="J9" s="30">
        <v>5</v>
      </c>
      <c r="K9" s="30">
        <v>0</v>
      </c>
      <c r="L9" s="30">
        <v>0</v>
      </c>
      <c r="M9" s="31"/>
    </row>
    <row r="10" spans="1:13" x14ac:dyDescent="0.25">
      <c r="A10" s="32" t="s">
        <v>97</v>
      </c>
      <c r="B10" s="33" t="s">
        <v>36</v>
      </c>
      <c r="C10" s="34">
        <v>202</v>
      </c>
      <c r="D10" s="34">
        <v>207</v>
      </c>
      <c r="E10" s="34">
        <v>0</v>
      </c>
      <c r="F10" s="34">
        <v>0</v>
      </c>
      <c r="G10" s="35">
        <v>0</v>
      </c>
      <c r="H10" s="35">
        <v>0</v>
      </c>
      <c r="I10" s="35">
        <v>9</v>
      </c>
      <c r="J10" s="35">
        <v>9</v>
      </c>
      <c r="K10" s="35">
        <v>1</v>
      </c>
      <c r="L10" s="35">
        <v>1</v>
      </c>
      <c r="M10" s="31"/>
    </row>
    <row r="11" spans="1:13" x14ac:dyDescent="0.25">
      <c r="A11" s="36" t="s">
        <v>98</v>
      </c>
      <c r="B11" s="37" t="s">
        <v>37</v>
      </c>
      <c r="C11" s="30">
        <v>65</v>
      </c>
      <c r="D11" s="30">
        <v>67</v>
      </c>
      <c r="E11" s="30">
        <v>1</v>
      </c>
      <c r="F11" s="30">
        <v>1</v>
      </c>
      <c r="G11" s="30">
        <v>0</v>
      </c>
      <c r="H11" s="30">
        <v>0</v>
      </c>
      <c r="I11" s="30">
        <v>1</v>
      </c>
      <c r="J11" s="30">
        <v>1</v>
      </c>
      <c r="K11" s="30">
        <v>1</v>
      </c>
      <c r="L11" s="30">
        <v>1</v>
      </c>
    </row>
    <row r="12" spans="1:13" x14ac:dyDescent="0.25">
      <c r="A12" s="32" t="s">
        <v>99</v>
      </c>
      <c r="B12" s="33" t="s">
        <v>38</v>
      </c>
      <c r="C12" s="34">
        <v>66</v>
      </c>
      <c r="D12" s="34">
        <v>69</v>
      </c>
      <c r="E12" s="34">
        <v>0</v>
      </c>
      <c r="F12" s="34">
        <v>0</v>
      </c>
      <c r="G12" s="35">
        <v>0</v>
      </c>
      <c r="H12" s="35">
        <v>0</v>
      </c>
      <c r="I12" s="35">
        <v>2</v>
      </c>
      <c r="J12" s="35">
        <v>2</v>
      </c>
      <c r="K12" s="35">
        <v>0</v>
      </c>
      <c r="L12" s="35">
        <v>0</v>
      </c>
      <c r="M12" s="31"/>
    </row>
    <row r="13" spans="1:13" x14ac:dyDescent="0.25">
      <c r="A13" s="36" t="s">
        <v>100</v>
      </c>
      <c r="B13" s="37" t="s">
        <v>39</v>
      </c>
      <c r="C13" s="30">
        <v>99</v>
      </c>
      <c r="D13" s="30">
        <v>101</v>
      </c>
      <c r="E13" s="30">
        <v>0</v>
      </c>
      <c r="F13" s="30">
        <v>0</v>
      </c>
      <c r="G13" s="30">
        <v>0</v>
      </c>
      <c r="H13" s="30">
        <v>0</v>
      </c>
      <c r="I13" s="30">
        <v>3</v>
      </c>
      <c r="J13" s="30">
        <v>3</v>
      </c>
      <c r="K13" s="30">
        <v>0</v>
      </c>
      <c r="L13" s="30">
        <v>0</v>
      </c>
      <c r="M13" s="31"/>
    </row>
    <row r="14" spans="1:13" x14ac:dyDescent="0.25">
      <c r="A14" s="32" t="s">
        <v>101</v>
      </c>
      <c r="B14" s="33" t="s">
        <v>40</v>
      </c>
      <c r="C14" s="34">
        <v>50</v>
      </c>
      <c r="D14" s="34">
        <v>52</v>
      </c>
      <c r="E14" s="34">
        <v>0</v>
      </c>
      <c r="F14" s="34">
        <v>0</v>
      </c>
      <c r="G14" s="35">
        <v>0</v>
      </c>
      <c r="H14" s="35">
        <v>0</v>
      </c>
      <c r="I14" s="35">
        <v>2</v>
      </c>
      <c r="J14" s="35">
        <v>2</v>
      </c>
      <c r="K14" s="35">
        <v>0</v>
      </c>
      <c r="L14" s="35">
        <v>0</v>
      </c>
      <c r="M14" s="31"/>
    </row>
    <row r="15" spans="1:13" x14ac:dyDescent="0.25">
      <c r="A15" s="36" t="s">
        <v>102</v>
      </c>
      <c r="B15" s="37" t="s">
        <v>41</v>
      </c>
      <c r="C15" s="30">
        <v>66</v>
      </c>
      <c r="D15" s="30">
        <v>68</v>
      </c>
      <c r="E15" s="30">
        <v>0</v>
      </c>
      <c r="F15" s="30">
        <v>0</v>
      </c>
      <c r="G15" s="30">
        <v>0</v>
      </c>
      <c r="H15" s="30">
        <v>0</v>
      </c>
      <c r="I15" s="30">
        <v>4</v>
      </c>
      <c r="J15" s="30">
        <v>5</v>
      </c>
      <c r="K15" s="30">
        <v>1</v>
      </c>
      <c r="L15" s="30">
        <v>1</v>
      </c>
      <c r="M15" s="31"/>
    </row>
    <row r="16" spans="1:13" x14ac:dyDescent="0.25">
      <c r="A16" s="32" t="s">
        <v>103</v>
      </c>
      <c r="B16" s="33" t="s">
        <v>42</v>
      </c>
      <c r="C16" s="34">
        <v>72</v>
      </c>
      <c r="D16" s="34">
        <v>73</v>
      </c>
      <c r="E16" s="34">
        <v>1</v>
      </c>
      <c r="F16" s="34">
        <v>1</v>
      </c>
      <c r="G16" s="35">
        <v>0</v>
      </c>
      <c r="H16" s="35">
        <v>0</v>
      </c>
      <c r="I16" s="35">
        <v>1</v>
      </c>
      <c r="J16" s="35">
        <v>1</v>
      </c>
      <c r="K16" s="35">
        <v>2</v>
      </c>
      <c r="L16" s="35">
        <v>2</v>
      </c>
      <c r="M16" s="31"/>
    </row>
    <row r="17" spans="1:13" x14ac:dyDescent="0.25">
      <c r="A17" s="36" t="s">
        <v>104</v>
      </c>
      <c r="B17" s="37" t="s">
        <v>43</v>
      </c>
      <c r="C17" s="30">
        <v>37</v>
      </c>
      <c r="D17" s="30">
        <v>38</v>
      </c>
      <c r="E17" s="30">
        <v>0</v>
      </c>
      <c r="F17" s="30">
        <v>0</v>
      </c>
      <c r="G17" s="30">
        <v>0</v>
      </c>
      <c r="H17" s="30">
        <v>0</v>
      </c>
      <c r="I17" s="30">
        <v>1</v>
      </c>
      <c r="J17" s="30">
        <v>1</v>
      </c>
      <c r="K17" s="30">
        <v>1</v>
      </c>
      <c r="L17" s="30">
        <v>1</v>
      </c>
      <c r="M17" s="31"/>
    </row>
    <row r="18" spans="1:13" x14ac:dyDescent="0.25">
      <c r="A18" s="32" t="s">
        <v>105</v>
      </c>
      <c r="B18" s="33" t="s">
        <v>44</v>
      </c>
      <c r="C18" s="34">
        <v>70</v>
      </c>
      <c r="D18" s="34">
        <v>71</v>
      </c>
      <c r="E18" s="34">
        <v>0</v>
      </c>
      <c r="F18" s="34">
        <v>0</v>
      </c>
      <c r="G18" s="35">
        <v>1</v>
      </c>
      <c r="H18" s="35">
        <v>1</v>
      </c>
      <c r="I18" s="35">
        <v>0</v>
      </c>
      <c r="J18" s="35">
        <v>0</v>
      </c>
      <c r="K18" s="35">
        <v>1</v>
      </c>
      <c r="L18" s="35">
        <v>1</v>
      </c>
      <c r="M18" s="31"/>
    </row>
    <row r="19" spans="1:13" x14ac:dyDescent="0.25">
      <c r="A19" s="36" t="s">
        <v>106</v>
      </c>
      <c r="B19" s="37" t="s">
        <v>45</v>
      </c>
      <c r="C19" s="30">
        <v>63</v>
      </c>
      <c r="D19" s="30">
        <v>71</v>
      </c>
      <c r="E19" s="30">
        <v>0</v>
      </c>
      <c r="F19" s="30">
        <v>0</v>
      </c>
      <c r="G19" s="30">
        <v>0</v>
      </c>
      <c r="H19" s="30">
        <v>0</v>
      </c>
      <c r="I19" s="30">
        <v>2</v>
      </c>
      <c r="J19" s="30">
        <v>2</v>
      </c>
      <c r="K19" s="30">
        <v>0</v>
      </c>
      <c r="L19" s="30">
        <v>0</v>
      </c>
    </row>
    <row r="20" spans="1:13" x14ac:dyDescent="0.25">
      <c r="A20" s="32" t="s">
        <v>107</v>
      </c>
      <c r="B20" s="33" t="s">
        <v>46</v>
      </c>
      <c r="C20" s="34">
        <v>79</v>
      </c>
      <c r="D20" s="34">
        <v>80</v>
      </c>
      <c r="E20" s="34">
        <v>1</v>
      </c>
      <c r="F20" s="34">
        <v>1</v>
      </c>
      <c r="G20" s="35">
        <v>0</v>
      </c>
      <c r="H20" s="35">
        <v>0</v>
      </c>
      <c r="I20" s="35">
        <v>5</v>
      </c>
      <c r="J20" s="35">
        <v>6</v>
      </c>
      <c r="K20" s="35">
        <v>0</v>
      </c>
      <c r="L20" s="35">
        <v>0</v>
      </c>
      <c r="M20" s="31"/>
    </row>
    <row r="21" spans="1:13" x14ac:dyDescent="0.25">
      <c r="A21" s="36" t="s">
        <v>108</v>
      </c>
      <c r="B21" s="37" t="s">
        <v>47</v>
      </c>
      <c r="C21" s="30">
        <v>100</v>
      </c>
      <c r="D21" s="30">
        <v>103</v>
      </c>
      <c r="E21" s="30">
        <v>0</v>
      </c>
      <c r="F21" s="30">
        <v>0</v>
      </c>
      <c r="G21" s="30">
        <v>0</v>
      </c>
      <c r="H21" s="30">
        <v>0</v>
      </c>
      <c r="I21" s="30">
        <v>3</v>
      </c>
      <c r="J21" s="30">
        <v>3</v>
      </c>
      <c r="K21" s="30">
        <v>1</v>
      </c>
      <c r="L21" s="30">
        <v>1</v>
      </c>
      <c r="M21" s="31"/>
    </row>
    <row r="22" spans="1:13" x14ac:dyDescent="0.25">
      <c r="A22" s="32" t="s">
        <v>109</v>
      </c>
      <c r="B22" s="33" t="s">
        <v>48</v>
      </c>
      <c r="C22" s="34">
        <v>148</v>
      </c>
      <c r="D22" s="34">
        <v>152</v>
      </c>
      <c r="E22" s="34">
        <v>0</v>
      </c>
      <c r="F22" s="34">
        <v>0</v>
      </c>
      <c r="G22" s="35">
        <v>0</v>
      </c>
      <c r="H22" s="35">
        <v>0</v>
      </c>
      <c r="I22" s="35">
        <v>4</v>
      </c>
      <c r="J22" s="35">
        <v>4</v>
      </c>
      <c r="K22" s="35">
        <v>0</v>
      </c>
      <c r="L22" s="35">
        <v>0</v>
      </c>
      <c r="M22" s="31"/>
    </row>
    <row r="23" spans="1:13" x14ac:dyDescent="0.25">
      <c r="A23" s="212" t="s">
        <v>110</v>
      </c>
      <c r="B23" s="213"/>
      <c r="C23" s="38">
        <v>1785</v>
      </c>
      <c r="D23" s="38">
        <v>1839</v>
      </c>
      <c r="E23" s="39">
        <f>SUM(E5:E22)</f>
        <v>6</v>
      </c>
      <c r="F23" s="39">
        <f>SUM(F5:F22)</f>
        <v>6</v>
      </c>
      <c r="G23" s="39">
        <f t="shared" ref="G23:L23" si="0">SUM(G5:G22)</f>
        <v>2</v>
      </c>
      <c r="H23" s="39">
        <f t="shared" si="0"/>
        <v>3</v>
      </c>
      <c r="I23" s="40">
        <f>SUM(I5:I22)</f>
        <v>52</v>
      </c>
      <c r="J23" s="40">
        <f>SUM(J5:J22)</f>
        <v>55</v>
      </c>
      <c r="K23" s="39">
        <f>SUM(K5:K22)</f>
        <v>10</v>
      </c>
      <c r="L23" s="39">
        <f t="shared" si="0"/>
        <v>10</v>
      </c>
    </row>
  </sheetData>
  <mergeCells count="11">
    <mergeCell ref="E3:F3"/>
    <mergeCell ref="A1:L1"/>
    <mergeCell ref="A2:A4"/>
    <mergeCell ref="A23:B23"/>
    <mergeCell ref="C2:H2"/>
    <mergeCell ref="I2:L2"/>
    <mergeCell ref="C3:D3"/>
    <mergeCell ref="G3:H3"/>
    <mergeCell ref="I3:J3"/>
    <mergeCell ref="K3:L3"/>
    <mergeCell ref="B2:B4"/>
  </mergeCells>
  <pageMargins left="0.25" right="0.25" top="0.75" bottom="0.75" header="0.3" footer="0.3"/>
  <pageSetup paperSize="9" scale="91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zoomScale="90" zoomScaleNormal="90" workbookViewId="0">
      <selection activeCell="J22" sqref="J22"/>
    </sheetView>
  </sheetViews>
  <sheetFormatPr defaultRowHeight="12.75" x14ac:dyDescent="0.2"/>
  <cols>
    <col min="1" max="1" width="2.140625" style="138" customWidth="1"/>
    <col min="2" max="2" width="43.5703125" style="138" customWidth="1"/>
    <col min="3" max="3" width="5" style="138" customWidth="1"/>
    <col min="4" max="4" width="13.85546875" style="138" customWidth="1"/>
    <col min="5" max="5" width="12.7109375" style="138" customWidth="1"/>
    <col min="6" max="6" width="12.28515625" style="138" customWidth="1"/>
    <col min="7" max="7" width="14" style="138" customWidth="1"/>
    <col min="8" max="8" width="8.7109375" style="138" bestFit="1" customWidth="1"/>
    <col min="9" max="9" width="2.140625" style="138" customWidth="1"/>
    <col min="10" max="10" width="18.28515625" style="138" customWidth="1"/>
    <col min="11" max="11" width="32.140625" style="138" customWidth="1"/>
    <col min="12" max="16384" width="9.140625" style="138"/>
  </cols>
  <sheetData>
    <row r="1" spans="1:11" ht="5.85" customHeight="1" x14ac:dyDescent="0.25">
      <c r="A1" s="490"/>
      <c r="B1" s="490"/>
      <c r="C1" s="490"/>
      <c r="D1" s="490"/>
      <c r="E1" s="490"/>
      <c r="F1" s="490"/>
      <c r="G1" s="490"/>
      <c r="H1" s="490"/>
      <c r="I1" s="490"/>
      <c r="J1" s="490"/>
    </row>
    <row r="2" spans="1:11" ht="69" customHeight="1" x14ac:dyDescent="0.25">
      <c r="A2" s="490"/>
      <c r="B2" s="491" t="s">
        <v>322</v>
      </c>
      <c r="C2" s="491"/>
      <c r="D2" s="491"/>
      <c r="E2" s="491"/>
      <c r="F2" s="491"/>
      <c r="G2" s="491"/>
      <c r="H2" s="491"/>
      <c r="I2" s="490"/>
      <c r="J2" s="490"/>
    </row>
    <row r="3" spans="1:11" ht="29.1" customHeight="1" x14ac:dyDescent="0.25">
      <c r="A3" s="492"/>
      <c r="B3" s="492"/>
      <c r="C3" s="492"/>
      <c r="D3" s="492"/>
      <c r="E3" s="492"/>
      <c r="F3" s="492"/>
      <c r="G3" s="492"/>
      <c r="H3" s="492"/>
      <c r="I3" s="492"/>
      <c r="J3" s="492"/>
    </row>
    <row r="4" spans="1:11" ht="122.85" customHeight="1" x14ac:dyDescent="0.2">
      <c r="A4" s="493" t="s">
        <v>150</v>
      </c>
      <c r="B4" s="494"/>
      <c r="C4" s="495"/>
      <c r="D4" s="496" t="s">
        <v>151</v>
      </c>
      <c r="E4" s="496" t="s">
        <v>152</v>
      </c>
      <c r="F4" s="496" t="s">
        <v>153</v>
      </c>
      <c r="G4" s="496" t="s">
        <v>154</v>
      </c>
      <c r="H4" s="497" t="s">
        <v>155</v>
      </c>
      <c r="I4" s="498"/>
      <c r="J4" s="496" t="s">
        <v>156</v>
      </c>
      <c r="K4" s="139"/>
    </row>
    <row r="5" spans="1:11" ht="17.45" customHeight="1" x14ac:dyDescent="0.2">
      <c r="A5" s="493" t="s">
        <v>157</v>
      </c>
      <c r="B5" s="494"/>
      <c r="C5" s="495" t="s">
        <v>158</v>
      </c>
      <c r="D5" s="496" t="s">
        <v>92</v>
      </c>
      <c r="E5" s="496" t="s">
        <v>93</v>
      </c>
      <c r="F5" s="496" t="s">
        <v>94</v>
      </c>
      <c r="G5" s="496" t="s">
        <v>95</v>
      </c>
      <c r="H5" s="497" t="s">
        <v>96</v>
      </c>
      <c r="I5" s="498"/>
      <c r="J5" s="496" t="s">
        <v>97</v>
      </c>
      <c r="K5" s="139"/>
    </row>
    <row r="6" spans="1:11" ht="22.5" customHeight="1" x14ac:dyDescent="0.2">
      <c r="A6" s="499" t="s">
        <v>159</v>
      </c>
      <c r="B6" s="500"/>
      <c r="C6" s="501" t="s">
        <v>92</v>
      </c>
      <c r="D6" s="502">
        <v>0</v>
      </c>
      <c r="E6" s="502">
        <v>12948</v>
      </c>
      <c r="F6" s="502">
        <v>24301363.620000001</v>
      </c>
      <c r="G6" s="502">
        <v>24301363.620000001</v>
      </c>
      <c r="H6" s="503">
        <v>22255</v>
      </c>
      <c r="I6" s="504"/>
      <c r="J6" s="502">
        <v>187</v>
      </c>
      <c r="K6" s="139"/>
    </row>
    <row r="7" spans="1:11" ht="23.25" customHeight="1" x14ac:dyDescent="0.2">
      <c r="A7" s="499" t="s">
        <v>160</v>
      </c>
      <c r="B7" s="500"/>
      <c r="C7" s="501" t="s">
        <v>93</v>
      </c>
      <c r="D7" s="502">
        <v>0</v>
      </c>
      <c r="E7" s="502">
        <v>3131</v>
      </c>
      <c r="F7" s="502">
        <v>6443500</v>
      </c>
      <c r="G7" s="502">
        <v>6443500</v>
      </c>
      <c r="H7" s="503">
        <v>4030</v>
      </c>
      <c r="I7" s="504"/>
      <c r="J7" s="502">
        <v>26</v>
      </c>
      <c r="K7" s="139"/>
    </row>
    <row r="8" spans="1:11" ht="22.5" customHeight="1" x14ac:dyDescent="0.2">
      <c r="A8" s="499" t="s">
        <v>161</v>
      </c>
      <c r="B8" s="500"/>
      <c r="C8" s="501" t="s">
        <v>94</v>
      </c>
      <c r="D8" s="502">
        <v>0</v>
      </c>
      <c r="E8" s="502">
        <v>0</v>
      </c>
      <c r="F8" s="502">
        <v>0</v>
      </c>
      <c r="G8" s="502">
        <v>0</v>
      </c>
      <c r="H8" s="503">
        <v>0</v>
      </c>
      <c r="I8" s="504"/>
      <c r="J8" s="502">
        <v>0</v>
      </c>
      <c r="K8" s="139"/>
    </row>
    <row r="9" spans="1:11" ht="23.25" customHeight="1" x14ac:dyDescent="0.2">
      <c r="A9" s="499" t="s">
        <v>162</v>
      </c>
      <c r="B9" s="500"/>
      <c r="C9" s="501" t="s">
        <v>95</v>
      </c>
      <c r="D9" s="502">
        <v>0</v>
      </c>
      <c r="E9" s="502">
        <v>13</v>
      </c>
      <c r="F9" s="502">
        <v>18200</v>
      </c>
      <c r="G9" s="502">
        <v>18200</v>
      </c>
      <c r="H9" s="503">
        <v>13</v>
      </c>
      <c r="I9" s="504"/>
      <c r="J9" s="502">
        <v>0</v>
      </c>
      <c r="K9" s="139"/>
    </row>
    <row r="10" spans="1:11" ht="22.5" customHeight="1" x14ac:dyDescent="0.2">
      <c r="A10" s="499" t="s">
        <v>163</v>
      </c>
      <c r="B10" s="500"/>
      <c r="C10" s="501" t="s">
        <v>96</v>
      </c>
      <c r="D10" s="502">
        <v>0</v>
      </c>
      <c r="E10" s="502">
        <v>10014</v>
      </c>
      <c r="F10" s="502">
        <v>12441600</v>
      </c>
      <c r="G10" s="502">
        <v>12441600</v>
      </c>
      <c r="H10" s="503">
        <v>17525</v>
      </c>
      <c r="I10" s="504"/>
      <c r="J10" s="502">
        <v>159</v>
      </c>
      <c r="K10" s="139"/>
    </row>
    <row r="11" spans="1:11" ht="23.25" customHeight="1" x14ac:dyDescent="0.2">
      <c r="A11" s="499" t="s">
        <v>164</v>
      </c>
      <c r="B11" s="500"/>
      <c r="C11" s="501" t="s">
        <v>97</v>
      </c>
      <c r="D11" s="502">
        <v>0</v>
      </c>
      <c r="E11" s="502">
        <v>0</v>
      </c>
      <c r="F11" s="502">
        <v>0</v>
      </c>
      <c r="G11" s="502">
        <v>0</v>
      </c>
      <c r="H11" s="503">
        <v>0</v>
      </c>
      <c r="I11" s="504"/>
      <c r="J11" s="502">
        <v>0</v>
      </c>
      <c r="K11" s="139"/>
    </row>
    <row r="12" spans="1:11" ht="22.5" customHeight="1" x14ac:dyDescent="0.2">
      <c r="A12" s="499" t="s">
        <v>165</v>
      </c>
      <c r="B12" s="500"/>
      <c r="C12" s="501" t="s">
        <v>98</v>
      </c>
      <c r="D12" s="502">
        <v>0</v>
      </c>
      <c r="E12" s="502">
        <v>0</v>
      </c>
      <c r="F12" s="502">
        <v>0</v>
      </c>
      <c r="G12" s="502">
        <v>0</v>
      </c>
      <c r="H12" s="503">
        <v>0</v>
      </c>
      <c r="I12" s="504"/>
      <c r="J12" s="502">
        <v>0</v>
      </c>
      <c r="K12" s="139"/>
    </row>
    <row r="13" spans="1:11" ht="23.25" customHeight="1" x14ac:dyDescent="0.2">
      <c r="A13" s="499" t="s">
        <v>166</v>
      </c>
      <c r="B13" s="500"/>
      <c r="C13" s="501" t="s">
        <v>99</v>
      </c>
      <c r="D13" s="502">
        <v>0</v>
      </c>
      <c r="E13" s="502">
        <v>0</v>
      </c>
      <c r="F13" s="502">
        <v>0</v>
      </c>
      <c r="G13" s="502">
        <v>0</v>
      </c>
      <c r="H13" s="503">
        <v>0</v>
      </c>
      <c r="I13" s="504"/>
      <c r="J13" s="502">
        <v>0</v>
      </c>
      <c r="K13" s="139"/>
    </row>
    <row r="14" spans="1:11" ht="22.5" customHeight="1" x14ac:dyDescent="0.2">
      <c r="A14" s="499" t="s">
        <v>167</v>
      </c>
      <c r="B14" s="500"/>
      <c r="C14" s="501" t="s">
        <v>100</v>
      </c>
      <c r="D14" s="502">
        <v>0</v>
      </c>
      <c r="E14" s="502">
        <v>553</v>
      </c>
      <c r="F14" s="502">
        <v>4354174.95</v>
      </c>
      <c r="G14" s="502">
        <v>4354174.95</v>
      </c>
      <c r="H14" s="503">
        <v>575</v>
      </c>
      <c r="I14" s="504"/>
      <c r="J14" s="502">
        <v>2</v>
      </c>
      <c r="K14" s="139"/>
    </row>
    <row r="15" spans="1:11" ht="23.25" customHeight="1" x14ac:dyDescent="0.2">
      <c r="A15" s="499" t="s">
        <v>168</v>
      </c>
      <c r="B15" s="500"/>
      <c r="C15" s="501" t="s">
        <v>101</v>
      </c>
      <c r="D15" s="502">
        <v>0</v>
      </c>
      <c r="E15" s="502">
        <v>74</v>
      </c>
      <c r="F15" s="502">
        <v>1043888.67</v>
      </c>
      <c r="G15" s="502">
        <v>1043888.67</v>
      </c>
      <c r="H15" s="503">
        <v>112</v>
      </c>
      <c r="I15" s="504"/>
      <c r="J15" s="502">
        <v>0</v>
      </c>
      <c r="K15" s="139"/>
    </row>
    <row r="16" spans="1:11" ht="22.5" customHeight="1" x14ac:dyDescent="0.2">
      <c r="A16" s="499" t="s">
        <v>169</v>
      </c>
      <c r="B16" s="500"/>
      <c r="C16" s="501" t="s">
        <v>102</v>
      </c>
      <c r="D16" s="502">
        <v>0</v>
      </c>
      <c r="E16" s="502">
        <v>0</v>
      </c>
      <c r="F16" s="502">
        <v>0</v>
      </c>
      <c r="G16" s="502">
        <v>0</v>
      </c>
      <c r="H16" s="503">
        <v>0</v>
      </c>
      <c r="I16" s="504"/>
      <c r="J16" s="502">
        <v>0</v>
      </c>
      <c r="K16" s="139"/>
    </row>
  </sheetData>
  <mergeCells count="27">
    <mergeCell ref="H12:I12"/>
    <mergeCell ref="H13:I13"/>
    <mergeCell ref="H14:I14"/>
    <mergeCell ref="H15:I15"/>
    <mergeCell ref="H16:I16"/>
    <mergeCell ref="H7:I7"/>
    <mergeCell ref="H8:I8"/>
    <mergeCell ref="H9:I9"/>
    <mergeCell ref="H10:I10"/>
    <mergeCell ref="H11:I11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2:B12"/>
    <mergeCell ref="A6:B6"/>
    <mergeCell ref="B2:H2"/>
    <mergeCell ref="A4:B4"/>
    <mergeCell ref="H4:I4"/>
    <mergeCell ref="A5:B5"/>
    <mergeCell ref="H5:I5"/>
    <mergeCell ref="H6:I6"/>
  </mergeCells>
  <pageMargins left="0.39370078740157499" right="0.39370078740157499" top="0.39370078740157499" bottom="0.39370078740157499" header="0" footer="0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90" zoomScaleNormal="90" workbookViewId="0">
      <selection activeCell="C4" sqref="C4"/>
    </sheetView>
  </sheetViews>
  <sheetFormatPr defaultRowHeight="12.75" x14ac:dyDescent="0.2"/>
  <cols>
    <col min="1" max="1" width="5.7109375" style="124" customWidth="1"/>
    <col min="2" max="2" width="28.140625" style="124" customWidth="1"/>
    <col min="3" max="3" width="41.5703125" style="124" customWidth="1"/>
    <col min="4" max="16384" width="9.140625" style="124"/>
  </cols>
  <sheetData>
    <row r="1" spans="1:3" ht="63.75" thickBot="1" x14ac:dyDescent="0.25">
      <c r="A1" s="505" t="s">
        <v>1</v>
      </c>
      <c r="B1" s="505" t="s">
        <v>2</v>
      </c>
      <c r="C1" s="506" t="s">
        <v>200</v>
      </c>
    </row>
    <row r="2" spans="1:3" ht="27.95" customHeight="1" thickTop="1" x14ac:dyDescent="0.2">
      <c r="A2" s="507">
        <v>1</v>
      </c>
      <c r="B2" s="313" t="s">
        <v>74</v>
      </c>
      <c r="C2" s="28">
        <v>13155</v>
      </c>
    </row>
    <row r="3" spans="1:3" ht="27.95" customHeight="1" x14ac:dyDescent="0.2">
      <c r="A3" s="508">
        <v>2</v>
      </c>
      <c r="B3" s="49" t="s">
        <v>73</v>
      </c>
      <c r="C3" s="32">
        <v>10322</v>
      </c>
    </row>
    <row r="4" spans="1:3" ht="27.95" customHeight="1" x14ac:dyDescent="0.2">
      <c r="A4" s="509">
        <v>3</v>
      </c>
      <c r="B4" s="43" t="s">
        <v>72</v>
      </c>
      <c r="C4" s="36">
        <v>21732</v>
      </c>
    </row>
    <row r="5" spans="1:3" ht="27.95" customHeight="1" x14ac:dyDescent="0.2">
      <c r="A5" s="508">
        <v>4</v>
      </c>
      <c r="B5" s="49" t="s">
        <v>71</v>
      </c>
      <c r="C5" s="32">
        <v>70405</v>
      </c>
    </row>
    <row r="6" spans="1:3" ht="27.95" customHeight="1" x14ac:dyDescent="0.2">
      <c r="A6" s="509">
        <v>5</v>
      </c>
      <c r="B6" s="43" t="s">
        <v>70</v>
      </c>
      <c r="C6" s="36">
        <v>40259</v>
      </c>
    </row>
    <row r="7" spans="1:3" ht="27.95" customHeight="1" x14ac:dyDescent="0.2">
      <c r="A7" s="508">
        <v>6</v>
      </c>
      <c r="B7" s="49" t="s">
        <v>10</v>
      </c>
      <c r="C7" s="32">
        <v>49358</v>
      </c>
    </row>
    <row r="8" spans="1:3" ht="27.95" customHeight="1" x14ac:dyDescent="0.2">
      <c r="A8" s="509">
        <v>7</v>
      </c>
      <c r="B8" s="43" t="s">
        <v>11</v>
      </c>
      <c r="C8" s="36">
        <v>18897</v>
      </c>
    </row>
    <row r="9" spans="1:3" ht="27.95" customHeight="1" x14ac:dyDescent="0.2">
      <c r="A9" s="508">
        <v>8</v>
      </c>
      <c r="B9" s="49" t="s">
        <v>12</v>
      </c>
      <c r="C9" s="32">
        <v>15679</v>
      </c>
    </row>
    <row r="10" spans="1:3" ht="27.95" customHeight="1" x14ac:dyDescent="0.2">
      <c r="A10" s="509">
        <v>9</v>
      </c>
      <c r="B10" s="43" t="s">
        <v>13</v>
      </c>
      <c r="C10" s="36">
        <v>21244</v>
      </c>
    </row>
    <row r="11" spans="1:3" ht="27.95" customHeight="1" x14ac:dyDescent="0.2">
      <c r="A11" s="508">
        <v>10</v>
      </c>
      <c r="B11" s="49" t="s">
        <v>14</v>
      </c>
      <c r="C11" s="32">
        <v>7834</v>
      </c>
    </row>
    <row r="12" spans="1:3" ht="27.95" customHeight="1" x14ac:dyDescent="0.2">
      <c r="A12" s="509">
        <v>11</v>
      </c>
      <c r="B12" s="43" t="s">
        <v>15</v>
      </c>
      <c r="C12" s="36">
        <v>15539</v>
      </c>
    </row>
    <row r="13" spans="1:3" ht="27.95" customHeight="1" x14ac:dyDescent="0.2">
      <c r="A13" s="508">
        <v>12</v>
      </c>
      <c r="B13" s="49" t="s">
        <v>16</v>
      </c>
      <c r="C13" s="32">
        <v>18067</v>
      </c>
    </row>
    <row r="14" spans="1:3" ht="27.95" customHeight="1" x14ac:dyDescent="0.2">
      <c r="A14" s="509">
        <v>13</v>
      </c>
      <c r="B14" s="43" t="s">
        <v>17</v>
      </c>
      <c r="C14" s="36">
        <v>8898</v>
      </c>
    </row>
    <row r="15" spans="1:3" ht="27.95" customHeight="1" x14ac:dyDescent="0.2">
      <c r="A15" s="508">
        <v>14</v>
      </c>
      <c r="B15" s="49" t="s">
        <v>18</v>
      </c>
      <c r="C15" s="32">
        <v>15000</v>
      </c>
    </row>
    <row r="16" spans="1:3" ht="27.95" customHeight="1" x14ac:dyDescent="0.2">
      <c r="A16" s="509">
        <v>15</v>
      </c>
      <c r="B16" s="43" t="s">
        <v>19</v>
      </c>
      <c r="C16" s="36">
        <v>12078</v>
      </c>
    </row>
    <row r="17" spans="1:3" ht="27.95" customHeight="1" x14ac:dyDescent="0.2">
      <c r="A17" s="508">
        <v>16</v>
      </c>
      <c r="B17" s="49" t="s">
        <v>20</v>
      </c>
      <c r="C17" s="32">
        <v>16607</v>
      </c>
    </row>
    <row r="18" spans="1:3" ht="27.95" customHeight="1" x14ac:dyDescent="0.2">
      <c r="A18" s="509">
        <v>17</v>
      </c>
      <c r="B18" s="43" t="s">
        <v>21</v>
      </c>
      <c r="C18" s="36">
        <v>19406</v>
      </c>
    </row>
    <row r="19" spans="1:3" ht="27.95" customHeight="1" x14ac:dyDescent="0.2">
      <c r="A19" s="510">
        <v>18</v>
      </c>
      <c r="B19" s="511" t="s">
        <v>22</v>
      </c>
      <c r="C19" s="512">
        <v>24979</v>
      </c>
    </row>
    <row r="20" spans="1:3" ht="32.25" customHeight="1" x14ac:dyDescent="0.2">
      <c r="A20" s="187" t="s">
        <v>23</v>
      </c>
      <c r="B20" s="188"/>
      <c r="C20" s="255">
        <v>396500</v>
      </c>
    </row>
    <row r="21" spans="1:3" ht="24.75" customHeight="1" x14ac:dyDescent="0.2"/>
    <row r="22" spans="1:3" ht="27.75" customHeight="1" x14ac:dyDescent="0.2"/>
  </sheetData>
  <mergeCells count="1">
    <mergeCell ref="A20:B20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80" zoomScaleNormal="80" zoomScaleSheetLayoutView="100" workbookViewId="0">
      <selection activeCell="I16" sqref="I16"/>
    </sheetView>
  </sheetViews>
  <sheetFormatPr defaultRowHeight="18.75" x14ac:dyDescent="0.3"/>
  <cols>
    <col min="1" max="1" width="3.7109375" style="169" customWidth="1"/>
    <col min="2" max="2" width="26" style="169" customWidth="1"/>
    <col min="3" max="3" width="19.5703125" style="169" customWidth="1"/>
    <col min="4" max="4" width="20" style="170" customWidth="1"/>
    <col min="5" max="5" width="20.28515625" style="171" customWidth="1"/>
    <col min="6" max="6" width="20.85546875" style="170" customWidth="1"/>
    <col min="7" max="10" width="9.140625" style="169" customWidth="1"/>
    <col min="11" max="16384" width="9.140625" style="169"/>
  </cols>
  <sheetData>
    <row r="1" spans="1:6" ht="64.5" customHeight="1" x14ac:dyDescent="0.3">
      <c r="A1" s="276" t="s">
        <v>267</v>
      </c>
      <c r="B1" s="276"/>
      <c r="C1" s="276"/>
      <c r="D1" s="276"/>
      <c r="E1" s="276"/>
      <c r="F1" s="276"/>
    </row>
    <row r="2" spans="1:6" ht="18.75" customHeight="1" x14ac:dyDescent="0.3">
      <c r="A2" s="277" t="s">
        <v>1</v>
      </c>
      <c r="B2" s="278" t="s">
        <v>2</v>
      </c>
      <c r="C2" s="277" t="s">
        <v>234</v>
      </c>
      <c r="D2" s="277" t="s">
        <v>233</v>
      </c>
      <c r="E2" s="277" t="s">
        <v>232</v>
      </c>
      <c r="F2" s="277" t="s">
        <v>231</v>
      </c>
    </row>
    <row r="3" spans="1:6" ht="18.75" customHeight="1" x14ac:dyDescent="0.3">
      <c r="A3" s="277"/>
      <c r="B3" s="278"/>
      <c r="C3" s="277"/>
      <c r="D3" s="277"/>
      <c r="E3" s="277"/>
      <c r="F3" s="277"/>
    </row>
    <row r="4" spans="1:6" ht="51" customHeight="1" x14ac:dyDescent="0.3">
      <c r="A4" s="277"/>
      <c r="B4" s="278"/>
      <c r="C4" s="277"/>
      <c r="D4" s="277"/>
      <c r="E4" s="277"/>
      <c r="F4" s="277"/>
    </row>
    <row r="5" spans="1:6" x14ac:dyDescent="0.3">
      <c r="A5" s="61">
        <v>1</v>
      </c>
      <c r="B5" s="62" t="s">
        <v>74</v>
      </c>
      <c r="C5" s="279">
        <v>251</v>
      </c>
      <c r="D5" s="279">
        <v>786</v>
      </c>
      <c r="E5" s="279" t="s">
        <v>268</v>
      </c>
      <c r="F5" s="279">
        <v>1146</v>
      </c>
    </row>
    <row r="6" spans="1:6" x14ac:dyDescent="0.3">
      <c r="A6" s="65">
        <v>2</v>
      </c>
      <c r="B6" s="66" t="s">
        <v>73</v>
      </c>
      <c r="C6" s="67">
        <v>297</v>
      </c>
      <c r="D6" s="67">
        <v>969</v>
      </c>
      <c r="E6" s="67" t="s">
        <v>269</v>
      </c>
      <c r="F6" s="67">
        <v>1413</v>
      </c>
    </row>
    <row r="7" spans="1:6" x14ac:dyDescent="0.3">
      <c r="A7" s="69">
        <v>3</v>
      </c>
      <c r="B7" s="70" t="s">
        <v>72</v>
      </c>
      <c r="C7" s="63">
        <v>456</v>
      </c>
      <c r="D7" s="63">
        <v>1397</v>
      </c>
      <c r="E7" s="63" t="s">
        <v>270</v>
      </c>
      <c r="F7" s="63">
        <v>2150</v>
      </c>
    </row>
    <row r="8" spans="1:6" x14ac:dyDescent="0.3">
      <c r="A8" s="65">
        <v>4</v>
      </c>
      <c r="B8" s="66" t="s">
        <v>71</v>
      </c>
      <c r="C8" s="67">
        <v>1667</v>
      </c>
      <c r="D8" s="67">
        <v>5201</v>
      </c>
      <c r="E8" s="67" t="s">
        <v>271</v>
      </c>
      <c r="F8" s="67">
        <v>7696</v>
      </c>
    </row>
    <row r="9" spans="1:6" x14ac:dyDescent="0.3">
      <c r="A9" s="69">
        <v>5</v>
      </c>
      <c r="B9" s="70" t="s">
        <v>70</v>
      </c>
      <c r="C9" s="63">
        <v>882</v>
      </c>
      <c r="D9" s="63">
        <v>2637</v>
      </c>
      <c r="E9" s="63" t="s">
        <v>272</v>
      </c>
      <c r="F9" s="63">
        <v>3985</v>
      </c>
    </row>
    <row r="10" spans="1:6" x14ac:dyDescent="0.3">
      <c r="A10" s="65">
        <v>6</v>
      </c>
      <c r="B10" s="66" t="s">
        <v>10</v>
      </c>
      <c r="C10" s="67">
        <v>1078</v>
      </c>
      <c r="D10" s="67">
        <v>3397</v>
      </c>
      <c r="E10" s="67" t="s">
        <v>273</v>
      </c>
      <c r="F10" s="67">
        <v>4901</v>
      </c>
    </row>
    <row r="11" spans="1:6" x14ac:dyDescent="0.3">
      <c r="A11" s="69">
        <v>7</v>
      </c>
      <c r="B11" s="70" t="s">
        <v>11</v>
      </c>
      <c r="C11" s="279">
        <v>380</v>
      </c>
      <c r="D11" s="279">
        <v>1170</v>
      </c>
      <c r="E11" s="279" t="s">
        <v>274</v>
      </c>
      <c r="F11" s="279">
        <v>1698</v>
      </c>
    </row>
    <row r="12" spans="1:6" x14ac:dyDescent="0.3">
      <c r="A12" s="65">
        <v>8</v>
      </c>
      <c r="B12" s="66" t="s">
        <v>12</v>
      </c>
      <c r="C12" s="67">
        <v>388</v>
      </c>
      <c r="D12" s="67">
        <v>1190</v>
      </c>
      <c r="E12" s="67" t="s">
        <v>275</v>
      </c>
      <c r="F12" s="67">
        <v>1644</v>
      </c>
    </row>
    <row r="13" spans="1:6" x14ac:dyDescent="0.3">
      <c r="A13" s="69">
        <v>9</v>
      </c>
      <c r="B13" s="70" t="s">
        <v>13</v>
      </c>
      <c r="C13" s="63">
        <v>487</v>
      </c>
      <c r="D13" s="63">
        <v>1527</v>
      </c>
      <c r="E13" s="63" t="s">
        <v>276</v>
      </c>
      <c r="F13" s="63">
        <v>2339</v>
      </c>
    </row>
    <row r="14" spans="1:6" x14ac:dyDescent="0.3">
      <c r="A14" s="65">
        <v>10</v>
      </c>
      <c r="B14" s="66" t="s">
        <v>14</v>
      </c>
      <c r="C14" s="67">
        <v>185</v>
      </c>
      <c r="D14" s="67">
        <v>558</v>
      </c>
      <c r="E14" s="67" t="s">
        <v>277</v>
      </c>
      <c r="F14" s="67">
        <v>793</v>
      </c>
    </row>
    <row r="15" spans="1:6" x14ac:dyDescent="0.3">
      <c r="A15" s="69">
        <v>11</v>
      </c>
      <c r="B15" s="70" t="s">
        <v>15</v>
      </c>
      <c r="C15" s="63">
        <v>434</v>
      </c>
      <c r="D15" s="63">
        <v>1364</v>
      </c>
      <c r="E15" s="63" t="s">
        <v>278</v>
      </c>
      <c r="F15" s="63">
        <v>2040</v>
      </c>
    </row>
    <row r="16" spans="1:6" x14ac:dyDescent="0.3">
      <c r="A16" s="65">
        <v>12</v>
      </c>
      <c r="B16" s="66" t="s">
        <v>16</v>
      </c>
      <c r="C16" s="67">
        <v>280</v>
      </c>
      <c r="D16" s="67">
        <v>889</v>
      </c>
      <c r="E16" s="67" t="s">
        <v>279</v>
      </c>
      <c r="F16" s="67">
        <v>1354</v>
      </c>
    </row>
    <row r="17" spans="1:6" x14ac:dyDescent="0.3">
      <c r="A17" s="69">
        <v>13</v>
      </c>
      <c r="B17" s="70" t="s">
        <v>17</v>
      </c>
      <c r="C17" s="63">
        <v>193</v>
      </c>
      <c r="D17" s="63">
        <v>598</v>
      </c>
      <c r="E17" s="63" t="s">
        <v>280</v>
      </c>
      <c r="F17" s="63">
        <v>942</v>
      </c>
    </row>
    <row r="18" spans="1:6" x14ac:dyDescent="0.3">
      <c r="A18" s="65">
        <v>14</v>
      </c>
      <c r="B18" s="66" t="s">
        <v>18</v>
      </c>
      <c r="C18" s="67">
        <v>427</v>
      </c>
      <c r="D18" s="67">
        <v>1334</v>
      </c>
      <c r="E18" s="67" t="s">
        <v>281</v>
      </c>
      <c r="F18" s="67">
        <v>2004</v>
      </c>
    </row>
    <row r="19" spans="1:6" x14ac:dyDescent="0.3">
      <c r="A19" s="65">
        <v>15</v>
      </c>
      <c r="B19" s="70" t="s">
        <v>19</v>
      </c>
      <c r="C19" s="63">
        <v>246</v>
      </c>
      <c r="D19" s="63">
        <v>782</v>
      </c>
      <c r="E19" s="63" t="s">
        <v>282</v>
      </c>
      <c r="F19" s="63">
        <v>1111</v>
      </c>
    </row>
    <row r="20" spans="1:6" x14ac:dyDescent="0.3">
      <c r="A20" s="65">
        <v>16</v>
      </c>
      <c r="B20" s="66" t="s">
        <v>20</v>
      </c>
      <c r="C20" s="67">
        <v>266</v>
      </c>
      <c r="D20" s="67">
        <v>837</v>
      </c>
      <c r="E20" s="67" t="s">
        <v>283</v>
      </c>
      <c r="F20" s="67">
        <v>1254</v>
      </c>
    </row>
    <row r="21" spans="1:6" x14ac:dyDescent="0.3">
      <c r="A21" s="69">
        <v>17</v>
      </c>
      <c r="B21" s="70" t="s">
        <v>21</v>
      </c>
      <c r="C21" s="63">
        <v>406</v>
      </c>
      <c r="D21" s="63">
        <v>1224</v>
      </c>
      <c r="E21" s="63" t="s">
        <v>284</v>
      </c>
      <c r="F21" s="63">
        <v>1818</v>
      </c>
    </row>
    <row r="22" spans="1:6" x14ac:dyDescent="0.3">
      <c r="A22" s="65">
        <v>18</v>
      </c>
      <c r="B22" s="66" t="s">
        <v>22</v>
      </c>
      <c r="C22" s="280">
        <v>578</v>
      </c>
      <c r="D22" s="280">
        <v>1822</v>
      </c>
      <c r="E22" s="280" t="s">
        <v>285</v>
      </c>
      <c r="F22" s="280">
        <v>2743</v>
      </c>
    </row>
    <row r="23" spans="1:6" x14ac:dyDescent="0.3">
      <c r="A23" s="281" t="s">
        <v>23</v>
      </c>
      <c r="B23" s="282"/>
      <c r="C23" s="283">
        <v>8899</v>
      </c>
      <c r="D23" s="284">
        <f t="shared" ref="D23" si="0">SUM(D5:D22)</f>
        <v>27682</v>
      </c>
      <c r="E23" s="283">
        <v>11448</v>
      </c>
      <c r="F23" s="284">
        <f>SUM(F5:F22)</f>
        <v>41031</v>
      </c>
    </row>
    <row r="24" spans="1:6" x14ac:dyDescent="0.3">
      <c r="A24" s="285"/>
      <c r="B24" s="285"/>
      <c r="C24" s="285"/>
      <c r="D24" s="285"/>
      <c r="E24" s="286"/>
      <c r="F24" s="285"/>
    </row>
    <row r="25" spans="1:6" x14ac:dyDescent="0.3">
      <c r="A25" s="287"/>
      <c r="B25" s="287"/>
      <c r="C25" s="286"/>
      <c r="D25" s="286"/>
      <c r="E25" s="286"/>
      <c r="F25" s="286"/>
    </row>
    <row r="26" spans="1:6" ht="36" customHeight="1" x14ac:dyDescent="0.3">
      <c r="A26" s="288" t="s">
        <v>286</v>
      </c>
      <c r="B26" s="288"/>
      <c r="C26" s="288"/>
      <c r="D26" s="288"/>
      <c r="E26" s="288"/>
      <c r="F26" s="288"/>
    </row>
  </sheetData>
  <mergeCells count="9">
    <mergeCell ref="A26:F26"/>
    <mergeCell ref="F2:F4"/>
    <mergeCell ref="A23:B23"/>
    <mergeCell ref="A1:F1"/>
    <mergeCell ref="A2:A4"/>
    <mergeCell ref="B2:B4"/>
    <mergeCell ref="C2:C4"/>
    <mergeCell ref="D2:D4"/>
    <mergeCell ref="E2:E4"/>
  </mergeCells>
  <pageMargins left="0.25" right="0.25" top="0.75" bottom="0.75" header="0.3" footer="0.3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activeCell="O24" sqref="O24"/>
    </sheetView>
  </sheetViews>
  <sheetFormatPr defaultColWidth="9.140625" defaultRowHeight="18.75" x14ac:dyDescent="0.3"/>
  <cols>
    <col min="1" max="1" width="4.42578125" style="160" customWidth="1"/>
    <col min="2" max="2" width="26.7109375" style="160" customWidth="1"/>
    <col min="3" max="3" width="15.42578125" style="161" customWidth="1"/>
    <col min="4" max="4" width="11.7109375" style="161" customWidth="1"/>
    <col min="5" max="5" width="9.28515625" style="161" customWidth="1"/>
    <col min="6" max="6" width="9.7109375" style="161" customWidth="1"/>
    <col min="7" max="8" width="9" style="161" customWidth="1"/>
    <col min="9" max="9" width="10.7109375" style="160" customWidth="1"/>
    <col min="10" max="10" width="11.28515625" style="160" customWidth="1"/>
    <col min="11" max="11" width="9.42578125" style="160" customWidth="1"/>
    <col min="12" max="12" width="9.140625" style="160" bestFit="1" customWidth="1"/>
    <col min="13" max="14" width="9.7109375" style="160" customWidth="1"/>
    <col min="15" max="15" width="15.7109375" style="160" customWidth="1"/>
    <col min="16" max="16" width="14.28515625" style="160" customWidth="1"/>
    <col min="17" max="16384" width="9.140625" style="160"/>
  </cols>
  <sheetData>
    <row r="1" spans="1:15" ht="35.25" customHeight="1" x14ac:dyDescent="0.3">
      <c r="A1" s="189" t="s">
        <v>287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1:15" ht="19.5" customHeight="1" x14ac:dyDescent="0.3">
      <c r="A2" s="190" t="s">
        <v>1</v>
      </c>
      <c r="B2" s="190" t="s">
        <v>230</v>
      </c>
      <c r="C2" s="190" t="s">
        <v>229</v>
      </c>
      <c r="D2" s="191" t="s">
        <v>228</v>
      </c>
      <c r="E2" s="192"/>
      <c r="F2" s="192"/>
      <c r="G2" s="192"/>
      <c r="H2" s="192"/>
      <c r="I2" s="192"/>
      <c r="J2" s="192"/>
      <c r="K2" s="192"/>
      <c r="L2" s="192"/>
      <c r="M2" s="192"/>
      <c r="N2" s="168"/>
      <c r="O2" s="193" t="s">
        <v>227</v>
      </c>
    </row>
    <row r="3" spans="1:15" ht="35.25" customHeight="1" x14ac:dyDescent="0.3">
      <c r="A3" s="190"/>
      <c r="B3" s="190"/>
      <c r="C3" s="190"/>
      <c r="D3" s="167" t="s">
        <v>226</v>
      </c>
      <c r="E3" s="167" t="s">
        <v>225</v>
      </c>
      <c r="F3" s="167" t="s">
        <v>224</v>
      </c>
      <c r="G3" s="167" t="s">
        <v>223</v>
      </c>
      <c r="H3" s="167" t="s">
        <v>222</v>
      </c>
      <c r="I3" s="167" t="s">
        <v>221</v>
      </c>
      <c r="J3" s="167" t="s">
        <v>220</v>
      </c>
      <c r="K3" s="167" t="s">
        <v>219</v>
      </c>
      <c r="L3" s="167" t="s">
        <v>218</v>
      </c>
      <c r="M3" s="167" t="s">
        <v>217</v>
      </c>
      <c r="N3" s="167" t="s">
        <v>216</v>
      </c>
      <c r="O3" s="193"/>
    </row>
    <row r="4" spans="1:15" ht="22.5" customHeight="1" x14ac:dyDescent="0.3">
      <c r="A4" s="36">
        <v>1</v>
      </c>
      <c r="B4" s="43" t="s">
        <v>74</v>
      </c>
      <c r="C4" s="166">
        <v>853</v>
      </c>
      <c r="D4" s="36">
        <v>640</v>
      </c>
      <c r="E4" s="36">
        <v>147</v>
      </c>
      <c r="F4" s="36">
        <v>49</v>
      </c>
      <c r="G4" s="36">
        <v>11</v>
      </c>
      <c r="H4" s="36">
        <v>5</v>
      </c>
      <c r="I4" s="36">
        <v>1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166">
        <v>2862</v>
      </c>
    </row>
    <row r="5" spans="1:15" ht="22.5" customHeight="1" x14ac:dyDescent="0.3">
      <c r="A5" s="32">
        <v>2</v>
      </c>
      <c r="B5" s="49" t="s">
        <v>73</v>
      </c>
      <c r="C5" s="165">
        <v>960</v>
      </c>
      <c r="D5" s="32">
        <v>686</v>
      </c>
      <c r="E5" s="32">
        <v>199</v>
      </c>
      <c r="F5" s="32">
        <v>47</v>
      </c>
      <c r="G5" s="32">
        <v>14</v>
      </c>
      <c r="H5" s="32">
        <v>10</v>
      </c>
      <c r="I5" s="32">
        <v>2</v>
      </c>
      <c r="J5" s="32">
        <v>1</v>
      </c>
      <c r="K5" s="32">
        <v>0</v>
      </c>
      <c r="L5" s="32">
        <v>1</v>
      </c>
      <c r="M5" s="32">
        <v>0</v>
      </c>
      <c r="N5" s="32">
        <v>0</v>
      </c>
      <c r="O5" s="165">
        <v>3279</v>
      </c>
    </row>
    <row r="6" spans="1:15" ht="22.5" customHeight="1" x14ac:dyDescent="0.3">
      <c r="A6" s="36">
        <v>3</v>
      </c>
      <c r="B6" s="43" t="s">
        <v>72</v>
      </c>
      <c r="C6" s="166">
        <v>1208</v>
      </c>
      <c r="D6" s="36">
        <v>934</v>
      </c>
      <c r="E6" s="36">
        <v>177</v>
      </c>
      <c r="F6" s="36">
        <v>61</v>
      </c>
      <c r="G6" s="36">
        <v>20</v>
      </c>
      <c r="H6" s="36">
        <v>11</v>
      </c>
      <c r="I6" s="36">
        <v>3</v>
      </c>
      <c r="J6" s="36">
        <v>1</v>
      </c>
      <c r="K6" s="36">
        <v>0</v>
      </c>
      <c r="L6" s="36">
        <v>0</v>
      </c>
      <c r="M6" s="36">
        <v>0</v>
      </c>
      <c r="N6" s="36">
        <v>0</v>
      </c>
      <c r="O6" s="166">
        <v>4068</v>
      </c>
    </row>
    <row r="7" spans="1:15" ht="22.5" customHeight="1" x14ac:dyDescent="0.3">
      <c r="A7" s="32">
        <v>4</v>
      </c>
      <c r="B7" s="49" t="s">
        <v>71</v>
      </c>
      <c r="C7" s="165">
        <v>2135</v>
      </c>
      <c r="D7" s="32">
        <v>1767</v>
      </c>
      <c r="E7" s="32">
        <v>285</v>
      </c>
      <c r="F7" s="32">
        <v>59</v>
      </c>
      <c r="G7" s="32">
        <v>16</v>
      </c>
      <c r="H7" s="32">
        <v>2</v>
      </c>
      <c r="I7" s="32">
        <v>5</v>
      </c>
      <c r="J7" s="32">
        <v>1</v>
      </c>
      <c r="K7" s="32">
        <v>0</v>
      </c>
      <c r="L7" s="32">
        <v>0</v>
      </c>
      <c r="M7" s="32">
        <v>0</v>
      </c>
      <c r="N7" s="32">
        <v>0</v>
      </c>
      <c r="O7" s="165">
        <v>6895</v>
      </c>
    </row>
    <row r="8" spans="1:15" ht="22.5" customHeight="1" x14ac:dyDescent="0.3">
      <c r="A8" s="36">
        <v>5</v>
      </c>
      <c r="B8" s="43" t="s">
        <v>70</v>
      </c>
      <c r="C8" s="166">
        <v>1709</v>
      </c>
      <c r="D8" s="36">
        <v>1375</v>
      </c>
      <c r="E8" s="36">
        <v>248</v>
      </c>
      <c r="F8" s="36">
        <v>57</v>
      </c>
      <c r="G8" s="36">
        <v>16</v>
      </c>
      <c r="H8" s="36">
        <v>10</v>
      </c>
      <c r="I8" s="36">
        <v>2</v>
      </c>
      <c r="J8" s="36">
        <v>1</v>
      </c>
      <c r="K8" s="36">
        <v>0</v>
      </c>
      <c r="L8" s="36">
        <v>0</v>
      </c>
      <c r="M8" s="36">
        <v>0</v>
      </c>
      <c r="N8" s="36">
        <v>0</v>
      </c>
      <c r="O8" s="166">
        <v>5593</v>
      </c>
    </row>
    <row r="9" spans="1:15" ht="22.5" customHeight="1" x14ac:dyDescent="0.3">
      <c r="A9" s="32">
        <v>6</v>
      </c>
      <c r="B9" s="49" t="s">
        <v>10</v>
      </c>
      <c r="C9" s="165">
        <v>2613</v>
      </c>
      <c r="D9" s="32">
        <v>1986</v>
      </c>
      <c r="E9" s="32">
        <v>439</v>
      </c>
      <c r="F9" s="32">
        <v>112</v>
      </c>
      <c r="G9" s="32">
        <v>37</v>
      </c>
      <c r="H9" s="32">
        <v>21</v>
      </c>
      <c r="I9" s="32">
        <v>9</v>
      </c>
      <c r="J9" s="32">
        <v>5</v>
      </c>
      <c r="K9" s="32">
        <v>3</v>
      </c>
      <c r="L9" s="32">
        <v>0</v>
      </c>
      <c r="M9" s="32">
        <v>0</v>
      </c>
      <c r="N9" s="32">
        <v>1</v>
      </c>
      <c r="O9" s="165">
        <v>8803</v>
      </c>
    </row>
    <row r="10" spans="1:15" ht="22.5" customHeight="1" x14ac:dyDescent="0.3">
      <c r="A10" s="36">
        <v>7</v>
      </c>
      <c r="B10" s="43" t="s">
        <v>11</v>
      </c>
      <c r="C10" s="166">
        <v>1194</v>
      </c>
      <c r="D10" s="36">
        <v>949</v>
      </c>
      <c r="E10" s="36">
        <v>173</v>
      </c>
      <c r="F10" s="36">
        <v>48</v>
      </c>
      <c r="G10" s="36">
        <v>16</v>
      </c>
      <c r="H10" s="36">
        <v>5</v>
      </c>
      <c r="I10" s="36">
        <v>2</v>
      </c>
      <c r="J10" s="36">
        <v>1</v>
      </c>
      <c r="K10" s="36">
        <v>0</v>
      </c>
      <c r="L10" s="36">
        <v>0</v>
      </c>
      <c r="M10" s="36">
        <v>0</v>
      </c>
      <c r="N10" s="36">
        <v>0</v>
      </c>
      <c r="O10" s="166">
        <v>3935</v>
      </c>
    </row>
    <row r="11" spans="1:15" ht="22.5" customHeight="1" x14ac:dyDescent="0.3">
      <c r="A11" s="32">
        <v>8</v>
      </c>
      <c r="B11" s="49" t="s">
        <v>12</v>
      </c>
      <c r="C11" s="165">
        <v>736</v>
      </c>
      <c r="D11" s="32">
        <v>586</v>
      </c>
      <c r="E11" s="32">
        <v>111</v>
      </c>
      <c r="F11" s="32">
        <v>25</v>
      </c>
      <c r="G11" s="32">
        <v>8</v>
      </c>
      <c r="H11" s="32">
        <v>5</v>
      </c>
      <c r="I11" s="32">
        <v>0</v>
      </c>
      <c r="J11" s="32">
        <v>0</v>
      </c>
      <c r="K11" s="32">
        <v>1</v>
      </c>
      <c r="L11" s="32">
        <v>0</v>
      </c>
      <c r="M11" s="32">
        <v>0</v>
      </c>
      <c r="N11" s="32">
        <v>0</v>
      </c>
      <c r="O11" s="165">
        <v>2420</v>
      </c>
    </row>
    <row r="12" spans="1:15" ht="22.5" customHeight="1" x14ac:dyDescent="0.3">
      <c r="A12" s="36">
        <v>9</v>
      </c>
      <c r="B12" s="43" t="s">
        <v>13</v>
      </c>
      <c r="C12" s="166">
        <v>1115</v>
      </c>
      <c r="D12" s="36">
        <v>854</v>
      </c>
      <c r="E12" s="36">
        <v>194</v>
      </c>
      <c r="F12" s="36">
        <v>43</v>
      </c>
      <c r="G12" s="36">
        <v>15</v>
      </c>
      <c r="H12" s="36">
        <v>7</v>
      </c>
      <c r="I12" s="36">
        <v>2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166">
        <v>3708</v>
      </c>
    </row>
    <row r="13" spans="1:15" ht="22.5" customHeight="1" x14ac:dyDescent="0.3">
      <c r="A13" s="32">
        <v>10</v>
      </c>
      <c r="B13" s="49" t="s">
        <v>14</v>
      </c>
      <c r="C13" s="165">
        <v>562</v>
      </c>
      <c r="D13" s="32">
        <v>437</v>
      </c>
      <c r="E13" s="32">
        <v>93</v>
      </c>
      <c r="F13" s="32">
        <v>23</v>
      </c>
      <c r="G13" s="32">
        <v>2</v>
      </c>
      <c r="H13" s="32">
        <v>2</v>
      </c>
      <c r="I13" s="32">
        <v>4</v>
      </c>
      <c r="J13" s="32">
        <v>1</v>
      </c>
      <c r="K13" s="32">
        <v>0</v>
      </c>
      <c r="L13" s="32">
        <v>0</v>
      </c>
      <c r="M13" s="32">
        <v>0</v>
      </c>
      <c r="N13" s="32">
        <v>0</v>
      </c>
      <c r="O13" s="165">
        <v>1865</v>
      </c>
    </row>
    <row r="14" spans="1:15" ht="22.5" customHeight="1" x14ac:dyDescent="0.3">
      <c r="A14" s="36">
        <v>11</v>
      </c>
      <c r="B14" s="43" t="s">
        <v>15</v>
      </c>
      <c r="C14" s="166">
        <v>1213</v>
      </c>
      <c r="D14" s="36">
        <v>948</v>
      </c>
      <c r="E14" s="36">
        <v>193</v>
      </c>
      <c r="F14" s="36">
        <v>50</v>
      </c>
      <c r="G14" s="36">
        <v>17</v>
      </c>
      <c r="H14" s="36">
        <v>0</v>
      </c>
      <c r="I14" s="36">
        <v>4</v>
      </c>
      <c r="J14" s="36">
        <v>0</v>
      </c>
      <c r="K14" s="36">
        <v>1</v>
      </c>
      <c r="L14" s="36">
        <v>0</v>
      </c>
      <c r="M14" s="36">
        <v>0</v>
      </c>
      <c r="N14" s="36">
        <v>0</v>
      </c>
      <c r="O14" s="166">
        <v>4010</v>
      </c>
    </row>
    <row r="15" spans="1:15" ht="22.5" customHeight="1" x14ac:dyDescent="0.3">
      <c r="A15" s="32">
        <v>12</v>
      </c>
      <c r="B15" s="49" t="s">
        <v>16</v>
      </c>
      <c r="C15" s="165">
        <v>882</v>
      </c>
      <c r="D15" s="32">
        <v>648</v>
      </c>
      <c r="E15" s="32">
        <v>148</v>
      </c>
      <c r="F15" s="32">
        <v>58</v>
      </c>
      <c r="G15" s="32">
        <v>19</v>
      </c>
      <c r="H15" s="32">
        <v>6</v>
      </c>
      <c r="I15" s="32">
        <v>3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165">
        <v>3006</v>
      </c>
    </row>
    <row r="16" spans="1:15" ht="22.5" customHeight="1" x14ac:dyDescent="0.3">
      <c r="A16" s="36">
        <v>13</v>
      </c>
      <c r="B16" s="43" t="s">
        <v>17</v>
      </c>
      <c r="C16" s="166">
        <v>662</v>
      </c>
      <c r="D16" s="36">
        <v>512</v>
      </c>
      <c r="E16" s="36">
        <v>103</v>
      </c>
      <c r="F16" s="36">
        <v>30</v>
      </c>
      <c r="G16" s="36">
        <v>11</v>
      </c>
      <c r="H16" s="36">
        <v>4</v>
      </c>
      <c r="I16" s="36">
        <v>0</v>
      </c>
      <c r="J16" s="36">
        <v>2</v>
      </c>
      <c r="K16" s="36">
        <v>0</v>
      </c>
      <c r="L16" s="36">
        <v>0</v>
      </c>
      <c r="M16" s="36">
        <v>0</v>
      </c>
      <c r="N16" s="36">
        <v>0</v>
      </c>
      <c r="O16" s="166">
        <v>2210</v>
      </c>
    </row>
    <row r="17" spans="1:15" ht="22.5" customHeight="1" x14ac:dyDescent="0.3">
      <c r="A17" s="32">
        <v>14</v>
      </c>
      <c r="B17" s="49" t="s">
        <v>18</v>
      </c>
      <c r="C17" s="165">
        <v>943</v>
      </c>
      <c r="D17" s="32">
        <v>710</v>
      </c>
      <c r="E17" s="32">
        <v>162</v>
      </c>
      <c r="F17" s="32">
        <v>50</v>
      </c>
      <c r="G17" s="32">
        <v>14</v>
      </c>
      <c r="H17" s="32">
        <v>4</v>
      </c>
      <c r="I17" s="32">
        <v>2</v>
      </c>
      <c r="J17" s="32">
        <v>1</v>
      </c>
      <c r="K17" s="32">
        <v>0</v>
      </c>
      <c r="L17" s="32">
        <v>0</v>
      </c>
      <c r="M17" s="32">
        <v>0</v>
      </c>
      <c r="N17" s="32">
        <v>0</v>
      </c>
      <c r="O17" s="165">
        <v>3165</v>
      </c>
    </row>
    <row r="18" spans="1:15" ht="22.5" customHeight="1" x14ac:dyDescent="0.3">
      <c r="A18" s="36">
        <v>15</v>
      </c>
      <c r="B18" s="43" t="s">
        <v>19</v>
      </c>
      <c r="C18" s="166">
        <v>954</v>
      </c>
      <c r="D18" s="36">
        <v>697</v>
      </c>
      <c r="E18" s="36">
        <v>182</v>
      </c>
      <c r="F18" s="36">
        <v>51</v>
      </c>
      <c r="G18" s="36">
        <v>17</v>
      </c>
      <c r="H18" s="36">
        <v>4</v>
      </c>
      <c r="I18" s="36">
        <v>1</v>
      </c>
      <c r="J18" s="36">
        <v>1</v>
      </c>
      <c r="K18" s="36">
        <v>1</v>
      </c>
      <c r="L18" s="36">
        <v>0</v>
      </c>
      <c r="M18" s="36">
        <v>0</v>
      </c>
      <c r="N18" s="36">
        <v>0</v>
      </c>
      <c r="O18" s="166">
        <v>3231</v>
      </c>
    </row>
    <row r="19" spans="1:15" ht="22.5" customHeight="1" x14ac:dyDescent="0.3">
      <c r="A19" s="32">
        <v>16</v>
      </c>
      <c r="B19" s="49" t="s">
        <v>20</v>
      </c>
      <c r="C19" s="165">
        <v>721</v>
      </c>
      <c r="D19" s="32">
        <v>558</v>
      </c>
      <c r="E19" s="32">
        <v>125</v>
      </c>
      <c r="F19" s="32">
        <v>25</v>
      </c>
      <c r="G19" s="32">
        <v>10</v>
      </c>
      <c r="H19" s="32">
        <v>2</v>
      </c>
      <c r="I19" s="32">
        <v>1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165">
        <v>2381</v>
      </c>
    </row>
    <row r="20" spans="1:15" ht="22.5" customHeight="1" x14ac:dyDescent="0.3">
      <c r="A20" s="36">
        <v>17</v>
      </c>
      <c r="B20" s="43" t="s">
        <v>21</v>
      </c>
      <c r="C20" s="166">
        <v>714</v>
      </c>
      <c r="D20" s="36">
        <v>565</v>
      </c>
      <c r="E20" s="36">
        <v>108</v>
      </c>
      <c r="F20" s="36">
        <v>29</v>
      </c>
      <c r="G20" s="36">
        <v>7</v>
      </c>
      <c r="H20" s="36">
        <v>2</v>
      </c>
      <c r="I20" s="36">
        <v>2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166">
        <v>2345</v>
      </c>
    </row>
    <row r="21" spans="1:15" ht="22.5" customHeight="1" x14ac:dyDescent="0.3">
      <c r="A21" s="32">
        <v>18</v>
      </c>
      <c r="B21" s="49" t="s">
        <v>22</v>
      </c>
      <c r="C21" s="165">
        <v>1307</v>
      </c>
      <c r="D21" s="32">
        <v>990</v>
      </c>
      <c r="E21" s="32">
        <v>226</v>
      </c>
      <c r="F21" s="32">
        <v>61</v>
      </c>
      <c r="G21" s="32">
        <v>18</v>
      </c>
      <c r="H21" s="32">
        <v>6</v>
      </c>
      <c r="I21" s="32">
        <v>3</v>
      </c>
      <c r="J21" s="32">
        <v>1</v>
      </c>
      <c r="K21" s="32">
        <v>1</v>
      </c>
      <c r="L21" s="32">
        <v>1</v>
      </c>
      <c r="M21" s="32">
        <v>0</v>
      </c>
      <c r="N21" s="32">
        <v>0</v>
      </c>
      <c r="O21" s="165">
        <v>4383</v>
      </c>
    </row>
    <row r="22" spans="1:15" ht="30.75" customHeight="1" x14ac:dyDescent="0.3">
      <c r="A22" s="187" t="s">
        <v>23</v>
      </c>
      <c r="B22" s="188"/>
      <c r="C22" s="163">
        <v>20481</v>
      </c>
      <c r="D22" s="164">
        <v>15842</v>
      </c>
      <c r="E22" s="164">
        <v>3313</v>
      </c>
      <c r="F22" s="164">
        <v>878</v>
      </c>
      <c r="G22" s="164">
        <v>268</v>
      </c>
      <c r="H22" s="164">
        <v>106</v>
      </c>
      <c r="I22" s="164">
        <v>46</v>
      </c>
      <c r="J22" s="164">
        <v>16</v>
      </c>
      <c r="K22" s="164">
        <v>7</v>
      </c>
      <c r="L22" s="164">
        <v>2</v>
      </c>
      <c r="M22" s="164">
        <v>0</v>
      </c>
      <c r="N22" s="164">
        <v>1</v>
      </c>
      <c r="O22" s="163">
        <v>68159</v>
      </c>
    </row>
    <row r="23" spans="1:15" x14ac:dyDescent="0.3">
      <c r="I23" s="161"/>
      <c r="J23" s="161"/>
      <c r="K23" s="161"/>
      <c r="L23" s="161"/>
      <c r="M23" s="161"/>
      <c r="N23" s="161"/>
      <c r="O23" s="162"/>
    </row>
  </sheetData>
  <mergeCells count="7">
    <mergeCell ref="A22:B22"/>
    <mergeCell ref="A1:O1"/>
    <mergeCell ref="A2:A3"/>
    <mergeCell ref="B2:B3"/>
    <mergeCell ref="C2:C3"/>
    <mergeCell ref="D2:M2"/>
    <mergeCell ref="O2:O3"/>
  </mergeCells>
  <hyperlinks>
    <hyperlink ref="C4" r:id="rId1" display="Открыть картотеку"/>
    <hyperlink ref="D4" r:id="rId2" display="Открыть картотеку"/>
    <hyperlink ref="E4" r:id="rId3" display="Открыть картотеку"/>
    <hyperlink ref="F4" r:id="rId4" display="Открыть картотеку"/>
    <hyperlink ref="G4" r:id="rId5" display="Открыть картотеку"/>
    <hyperlink ref="H4" r:id="rId6" display="Открыть картотеку"/>
    <hyperlink ref="I4" r:id="rId7" display="Открыть картотеку"/>
    <hyperlink ref="C5" r:id="rId8" display="Открыть картотеку"/>
    <hyperlink ref="D5" r:id="rId9" display="Открыть картотеку"/>
    <hyperlink ref="E5" r:id="rId10" display="Открыть картотеку"/>
    <hyperlink ref="F5" r:id="rId11" display="Открыть картотеку"/>
    <hyperlink ref="G5" r:id="rId12" display="Открыть картотеку"/>
    <hyperlink ref="H5" r:id="rId13" display="Открыть картотеку"/>
    <hyperlink ref="I5" r:id="rId14" display="Открыть картотеку"/>
    <hyperlink ref="C6" r:id="rId15" display="Открыть картотеку"/>
    <hyperlink ref="D6" r:id="rId16" display="Открыть картотеку"/>
    <hyperlink ref="E6" r:id="rId17" display="Открыть картотеку"/>
    <hyperlink ref="F6" r:id="rId18" display="Открыть картотеку"/>
    <hyperlink ref="G6" r:id="rId19" display="Открыть картотеку"/>
    <hyperlink ref="H6" r:id="rId20" display="Открыть картотеку"/>
    <hyperlink ref="I6" r:id="rId21" display="Открыть картотеку"/>
    <hyperlink ref="C7" r:id="rId22" display="Открыть картотеку"/>
    <hyperlink ref="D7" r:id="rId23" display="Открыть картотеку"/>
    <hyperlink ref="E7" r:id="rId24" display="Открыть картотеку"/>
    <hyperlink ref="F7" r:id="rId25" display="Открыть картотеку"/>
    <hyperlink ref="G7" r:id="rId26" display="Открыть картотеку"/>
    <hyperlink ref="H7" r:id="rId27" display="Открыть картотеку"/>
    <hyperlink ref="I7" r:id="rId28" display="Открыть картотеку"/>
    <hyperlink ref="C8" r:id="rId29" display="Открыть картотеку"/>
    <hyperlink ref="D8" r:id="rId30" display="Открыть картотеку"/>
    <hyperlink ref="E8" r:id="rId31" display="Открыть картотеку"/>
    <hyperlink ref="F8" r:id="rId32" display="Открыть картотеку"/>
    <hyperlink ref="G8" r:id="rId33" display="Открыть картотеку"/>
    <hyperlink ref="H8" r:id="rId34" display="Открыть картотеку"/>
    <hyperlink ref="I8" r:id="rId35" display="Открыть картотеку"/>
    <hyperlink ref="C9" r:id="rId36" display="Открыть картотеку"/>
    <hyperlink ref="D9" r:id="rId37" display="Открыть картотеку"/>
    <hyperlink ref="E9" r:id="rId38" display="Открыть картотеку"/>
    <hyperlink ref="F9" r:id="rId39" display="Открыть картотеку"/>
    <hyperlink ref="G9" r:id="rId40" display="Открыть картотеку"/>
    <hyperlink ref="H9" r:id="rId41" display="Открыть картотеку"/>
    <hyperlink ref="I9" r:id="rId42" display="Открыть картотеку"/>
    <hyperlink ref="C10" r:id="rId43" display="Открыть картотеку"/>
    <hyperlink ref="D10" r:id="rId44" display="Открыть картотеку"/>
    <hyperlink ref="E10" r:id="rId45" display="Открыть картотеку"/>
    <hyperlink ref="F10" r:id="rId46" display="Открыть картотеку"/>
    <hyperlink ref="G10" r:id="rId47" display="Открыть картотеку"/>
    <hyperlink ref="H10" r:id="rId48" display="Открыть картотеку"/>
    <hyperlink ref="I10" r:id="rId49" display="Открыть картотеку"/>
    <hyperlink ref="C11" r:id="rId50" display="Открыть картотеку"/>
    <hyperlink ref="D11" r:id="rId51" display="Открыть картотеку"/>
    <hyperlink ref="E11" r:id="rId52" display="Открыть картотеку"/>
    <hyperlink ref="F11" r:id="rId53" display="Открыть картотеку"/>
    <hyperlink ref="G11" r:id="rId54" display="Открыть картотеку"/>
    <hyperlink ref="H11" r:id="rId55" display="Открыть картотеку"/>
    <hyperlink ref="C12" r:id="rId56" display="Открыть картотеку"/>
    <hyperlink ref="D12" r:id="rId57" display="Открыть картотеку"/>
    <hyperlink ref="E12" r:id="rId58" display="Открыть картотеку"/>
    <hyperlink ref="F12" r:id="rId59" display="Открыть картотеку"/>
    <hyperlink ref="G12" r:id="rId60" display="Открыть картотеку"/>
    <hyperlink ref="H12" r:id="rId61" display="Открыть картотеку"/>
    <hyperlink ref="I12" r:id="rId62" display="Открыть картотеку"/>
    <hyperlink ref="C13" r:id="rId63" display="Открыть картотеку"/>
    <hyperlink ref="D13" r:id="rId64" display="Открыть картотеку"/>
    <hyperlink ref="E13" r:id="rId65" display="Открыть картотеку"/>
    <hyperlink ref="F13" r:id="rId66" display="Открыть картотеку"/>
    <hyperlink ref="G13" r:id="rId67" display="Открыть картотеку"/>
    <hyperlink ref="H13" r:id="rId68" display="Открыть картотеку"/>
    <hyperlink ref="I13" r:id="rId69" display="Открыть картотеку"/>
    <hyperlink ref="C14" r:id="rId70" display="Открыть картотеку"/>
    <hyperlink ref="D14" r:id="rId71" display="Открыть картотеку"/>
    <hyperlink ref="E14" r:id="rId72" display="Открыть картотеку"/>
    <hyperlink ref="F14" r:id="rId73" display="Открыть картотеку"/>
    <hyperlink ref="G14" r:id="rId74" display="Открыть картотеку"/>
    <hyperlink ref="I14" r:id="rId75" display="Открыть картотеку"/>
    <hyperlink ref="C15" r:id="rId76" display="Открыть картотеку"/>
    <hyperlink ref="D15" r:id="rId77" display="Открыть картотеку"/>
    <hyperlink ref="E15" r:id="rId78" display="Открыть картотеку"/>
    <hyperlink ref="F15" r:id="rId79" display="Открыть картотеку"/>
    <hyperlink ref="G15" r:id="rId80" display="Открыть картотеку"/>
    <hyperlink ref="H15" r:id="rId81" display="Открыть картотеку"/>
    <hyperlink ref="I15" r:id="rId82" display="Открыть картотеку"/>
    <hyperlink ref="C16" r:id="rId83" display="Открыть картотеку"/>
    <hyperlink ref="D16" r:id="rId84" display="Открыть картотеку"/>
    <hyperlink ref="E16" r:id="rId85" display="Открыть картотеку"/>
    <hyperlink ref="F16" r:id="rId86" display="Открыть картотеку"/>
    <hyperlink ref="G16" r:id="rId87" display="Открыть картотеку"/>
    <hyperlink ref="H16" r:id="rId88" display="Открыть картотеку"/>
    <hyperlink ref="C17" r:id="rId89" display="Открыть картотеку"/>
    <hyperlink ref="D17" r:id="rId90" display="Открыть картотеку"/>
    <hyperlink ref="E17" r:id="rId91" display="Открыть картотеку"/>
    <hyperlink ref="F17" r:id="rId92" display="Открыть картотеку"/>
    <hyperlink ref="G17" r:id="rId93" display="Открыть картотеку"/>
    <hyperlink ref="H17" r:id="rId94" display="Открыть картотеку"/>
    <hyperlink ref="I17" r:id="rId95" display="Открыть картотеку"/>
    <hyperlink ref="C18" r:id="rId96" display="Открыть картотеку"/>
    <hyperlink ref="D18" r:id="rId97" display="Открыть картотеку"/>
    <hyperlink ref="E18" r:id="rId98" display="Открыть картотеку"/>
    <hyperlink ref="F18" r:id="rId99" display="Открыть картотеку"/>
    <hyperlink ref="G18" r:id="rId100" display="Открыть картотеку"/>
    <hyperlink ref="H18" r:id="rId101" display="Открыть картотеку"/>
    <hyperlink ref="I18" r:id="rId102" display="Открыть картотеку"/>
    <hyperlink ref="C19" r:id="rId103" display="Открыть картотеку"/>
    <hyperlink ref="D19" r:id="rId104" display="Открыть картотеку"/>
    <hyperlink ref="E19" r:id="rId105" display="Открыть картотеку"/>
    <hyperlink ref="F19" r:id="rId106" display="Открыть картотеку"/>
    <hyperlink ref="G19" r:id="rId107" display="Открыть картотеку"/>
    <hyperlink ref="H19" r:id="rId108" display="Открыть картотеку"/>
    <hyperlink ref="I19" r:id="rId109" display="Открыть картотеку"/>
    <hyperlink ref="C20" r:id="rId110" display="Открыть картотеку"/>
    <hyperlink ref="D20" r:id="rId111" display="Открыть картотеку"/>
    <hyperlink ref="E20" r:id="rId112" display="Открыть картотеку"/>
    <hyperlink ref="F20" r:id="rId113" display="Открыть картотеку"/>
    <hyperlink ref="G20" r:id="rId114" display="Открыть картотеку"/>
    <hyperlink ref="H20" r:id="rId115" display="Открыть картотеку"/>
    <hyperlink ref="I20" r:id="rId116" display="Открыть картотеку"/>
    <hyperlink ref="C21" r:id="rId117" display="Открыть картотеку"/>
    <hyperlink ref="D21" r:id="rId118" display="Открыть картотеку"/>
    <hyperlink ref="E21" r:id="rId119" display="Открыть картотеку"/>
    <hyperlink ref="F21" r:id="rId120" display="Открыть картотеку"/>
    <hyperlink ref="G21" r:id="rId121" display="Открыть картотеку"/>
    <hyperlink ref="H21" r:id="rId122" display="Открыть картотеку"/>
    <hyperlink ref="I21" r:id="rId123" display="Открыть картотеку"/>
    <hyperlink ref="C22" r:id="rId124" display="Открыть картотеку"/>
    <hyperlink ref="D22" r:id="rId125" display="Открыть картотеку"/>
    <hyperlink ref="E22" r:id="rId126" display="Открыть картотеку"/>
    <hyperlink ref="F22" r:id="rId127" display="Открыть картотеку"/>
    <hyperlink ref="G22" r:id="rId128" display="Открыть картотеку"/>
    <hyperlink ref="H22" r:id="rId129" display="Открыть картотеку"/>
    <hyperlink ref="I22" r:id="rId130" display="Открыть картотеку"/>
    <hyperlink ref="J5" r:id="rId131" display="Открыть картотеку"/>
    <hyperlink ref="L5" r:id="rId132" display="Открыть картотеку"/>
    <hyperlink ref="J6" r:id="rId133" display="Открыть картотеку"/>
    <hyperlink ref="J7" r:id="rId134" display="Открыть картотеку"/>
    <hyperlink ref="J8" r:id="rId135" display="Открыть картотеку"/>
    <hyperlink ref="J9" r:id="rId136" display="Открыть картотеку"/>
    <hyperlink ref="K9" r:id="rId137" display="Открыть картотеку"/>
    <hyperlink ref="N9" r:id="rId138" display="Открыть картотеку"/>
    <hyperlink ref="J10" r:id="rId139" display="Открыть картотеку"/>
    <hyperlink ref="K11" r:id="rId140" display="Открыть картотеку"/>
    <hyperlink ref="J13" r:id="rId141" display="Открыть картотеку"/>
    <hyperlink ref="K14" r:id="rId142" display="Открыть картотеку"/>
    <hyperlink ref="J16" r:id="rId143" display="Открыть картотеку"/>
    <hyperlink ref="J17" r:id="rId144" display="Открыть картотеку"/>
    <hyperlink ref="J18" r:id="rId145" display="Открыть картотеку"/>
    <hyperlink ref="K18" r:id="rId146" display="Открыть картотеку"/>
    <hyperlink ref="J21" r:id="rId147" display="Открыть картотеку"/>
    <hyperlink ref="K21" r:id="rId148" display="Открыть картотеку"/>
    <hyperlink ref="L21" r:id="rId149" display="Открыть картотеку"/>
    <hyperlink ref="J22" r:id="rId150" display="Открыть картотеку"/>
    <hyperlink ref="K22" r:id="rId151" display="Открыть картотеку"/>
    <hyperlink ref="L22" r:id="rId152" display="Открыть картотеку"/>
    <hyperlink ref="N22" r:id="rId153" display="Открыть картотеку"/>
  </hyperlinks>
  <printOptions horizontalCentered="1" verticalCentered="1"/>
  <pageMargins left="0.55118110236220474" right="0.55118110236220474" top="0.98425196850393704" bottom="0.98425196850393704" header="0.51181102362204722" footer="0.51181102362204722"/>
  <pageSetup paperSize="9" scale="58" fitToHeight="0" orientation="landscape" r:id="rId15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Normal="100" workbookViewId="0">
      <selection activeCell="J24" sqref="J24"/>
    </sheetView>
  </sheetViews>
  <sheetFormatPr defaultRowHeight="15.75" x14ac:dyDescent="0.25"/>
  <cols>
    <col min="1" max="1" width="8.85546875" style="88" customWidth="1"/>
    <col min="2" max="2" width="21.42578125" style="88" bestFit="1" customWidth="1"/>
    <col min="3" max="3" width="14.42578125" style="88" customWidth="1"/>
    <col min="4" max="10" width="14.28515625" style="88" customWidth="1"/>
    <col min="11" max="16384" width="9.140625" style="88"/>
  </cols>
  <sheetData>
    <row r="1" spans="1:11" s="92" customFormat="1" ht="62.25" customHeight="1" x14ac:dyDescent="0.25">
      <c r="A1" s="289" t="s">
        <v>288</v>
      </c>
      <c r="B1" s="289"/>
      <c r="C1" s="289"/>
      <c r="D1" s="289"/>
      <c r="E1" s="289"/>
      <c r="F1" s="289"/>
      <c r="G1" s="289"/>
      <c r="H1" s="289"/>
      <c r="I1" s="289"/>
      <c r="J1" s="289"/>
    </row>
    <row r="2" spans="1:11" s="92" customFormat="1" ht="47.25" customHeight="1" x14ac:dyDescent="0.25">
      <c r="A2" s="290" t="s">
        <v>1</v>
      </c>
      <c r="B2" s="158" t="s">
        <v>2</v>
      </c>
      <c r="C2" s="239" t="s">
        <v>289</v>
      </c>
      <c r="D2" s="239"/>
      <c r="E2" s="239"/>
      <c r="F2" s="239"/>
      <c r="G2" s="239" t="s">
        <v>191</v>
      </c>
      <c r="H2" s="239"/>
      <c r="I2" s="239"/>
      <c r="J2" s="239"/>
    </row>
    <row r="3" spans="1:11" s="92" customFormat="1" x14ac:dyDescent="0.25">
      <c r="A3" s="290"/>
      <c r="B3" s="158"/>
      <c r="C3" s="158" t="s">
        <v>192</v>
      </c>
      <c r="D3" s="158" t="s">
        <v>193</v>
      </c>
      <c r="E3" s="158" t="s">
        <v>194</v>
      </c>
      <c r="F3" s="158" t="s">
        <v>195</v>
      </c>
      <c r="G3" s="158" t="s">
        <v>192</v>
      </c>
      <c r="H3" s="158" t="s">
        <v>193</v>
      </c>
      <c r="I3" s="158" t="s">
        <v>194</v>
      </c>
      <c r="J3" s="158" t="s">
        <v>195</v>
      </c>
    </row>
    <row r="4" spans="1:11" x14ac:dyDescent="0.25">
      <c r="A4" s="36">
        <v>1</v>
      </c>
      <c r="B4" s="43" t="s">
        <v>74</v>
      </c>
      <c r="C4" s="291">
        <v>2</v>
      </c>
      <c r="D4" s="291">
        <v>1</v>
      </c>
      <c r="E4" s="291">
        <v>1</v>
      </c>
      <c r="F4" s="55">
        <v>4</v>
      </c>
      <c r="G4" s="291">
        <v>43</v>
      </c>
      <c r="H4" s="291">
        <v>11</v>
      </c>
      <c r="I4" s="291">
        <v>1</v>
      </c>
      <c r="J4" s="55">
        <v>55</v>
      </c>
      <c r="K4" s="112"/>
    </row>
    <row r="5" spans="1:11" x14ac:dyDescent="0.25">
      <c r="A5" s="32">
        <v>2</v>
      </c>
      <c r="B5" s="49" t="s">
        <v>73</v>
      </c>
      <c r="C5" s="78">
        <v>5</v>
      </c>
      <c r="D5" s="78">
        <v>4</v>
      </c>
      <c r="E5" s="78"/>
      <c r="F5" s="292">
        <v>9</v>
      </c>
      <c r="G5" s="78">
        <v>23</v>
      </c>
      <c r="H5" s="78">
        <v>10</v>
      </c>
      <c r="I5" s="78">
        <v>3</v>
      </c>
      <c r="J5" s="292">
        <v>36</v>
      </c>
      <c r="K5" s="112"/>
    </row>
    <row r="6" spans="1:11" x14ac:dyDescent="0.25">
      <c r="A6" s="36">
        <v>3</v>
      </c>
      <c r="B6" s="43" t="s">
        <v>72</v>
      </c>
      <c r="C6" s="291">
        <v>3</v>
      </c>
      <c r="D6" s="291"/>
      <c r="E6" s="291"/>
      <c r="F6" s="55">
        <v>3</v>
      </c>
      <c r="G6" s="291">
        <v>50</v>
      </c>
      <c r="H6" s="291">
        <v>10</v>
      </c>
      <c r="I6" s="291"/>
      <c r="J6" s="55">
        <v>60</v>
      </c>
      <c r="K6" s="112"/>
    </row>
    <row r="7" spans="1:11" x14ac:dyDescent="0.25">
      <c r="A7" s="32">
        <v>4</v>
      </c>
      <c r="B7" s="49" t="s">
        <v>71</v>
      </c>
      <c r="C7" s="78">
        <v>13</v>
      </c>
      <c r="D7" s="78">
        <v>3</v>
      </c>
      <c r="E7" s="78">
        <v>2</v>
      </c>
      <c r="F7" s="292">
        <v>18</v>
      </c>
      <c r="G7" s="78">
        <v>122</v>
      </c>
      <c r="H7" s="78">
        <v>36</v>
      </c>
      <c r="I7" s="78">
        <v>7</v>
      </c>
      <c r="J7" s="292">
        <v>165</v>
      </c>
      <c r="K7" s="112"/>
    </row>
    <row r="8" spans="1:11" x14ac:dyDescent="0.25">
      <c r="A8" s="36">
        <v>5</v>
      </c>
      <c r="B8" s="43" t="s">
        <v>70</v>
      </c>
      <c r="C8" s="291">
        <v>14</v>
      </c>
      <c r="D8" s="291">
        <v>6</v>
      </c>
      <c r="E8" s="291">
        <v>2</v>
      </c>
      <c r="F8" s="55">
        <v>22</v>
      </c>
      <c r="G8" s="291">
        <v>109</v>
      </c>
      <c r="H8" s="291">
        <v>33</v>
      </c>
      <c r="I8" s="291">
        <v>5</v>
      </c>
      <c r="J8" s="55">
        <v>147</v>
      </c>
      <c r="K8" s="112"/>
    </row>
    <row r="9" spans="1:11" x14ac:dyDescent="0.25">
      <c r="A9" s="32">
        <v>6</v>
      </c>
      <c r="B9" s="49" t="s">
        <v>10</v>
      </c>
      <c r="C9" s="78">
        <v>17</v>
      </c>
      <c r="D9" s="78">
        <v>4</v>
      </c>
      <c r="E9" s="78"/>
      <c r="F9" s="292">
        <v>21</v>
      </c>
      <c r="G9" s="78">
        <v>125</v>
      </c>
      <c r="H9" s="78">
        <v>36</v>
      </c>
      <c r="I9" s="78">
        <v>4</v>
      </c>
      <c r="J9" s="292">
        <v>165</v>
      </c>
      <c r="K9" s="112"/>
    </row>
    <row r="10" spans="1:11" x14ac:dyDescent="0.25">
      <c r="A10" s="36">
        <v>7</v>
      </c>
      <c r="B10" s="43" t="s">
        <v>11</v>
      </c>
      <c r="C10" s="291">
        <v>9</v>
      </c>
      <c r="D10" s="291"/>
      <c r="E10" s="291"/>
      <c r="F10" s="55">
        <v>9</v>
      </c>
      <c r="G10" s="291">
        <v>38</v>
      </c>
      <c r="H10" s="291">
        <v>17</v>
      </c>
      <c r="I10" s="291">
        <v>1</v>
      </c>
      <c r="J10" s="55">
        <v>56</v>
      </c>
      <c r="K10" s="112"/>
    </row>
    <row r="11" spans="1:11" x14ac:dyDescent="0.25">
      <c r="A11" s="32">
        <v>8</v>
      </c>
      <c r="B11" s="49" t="s">
        <v>12</v>
      </c>
      <c r="C11" s="78">
        <v>9</v>
      </c>
      <c r="D11" s="78">
        <v>2</v>
      </c>
      <c r="E11" s="78"/>
      <c r="F11" s="292">
        <v>11</v>
      </c>
      <c r="G11" s="78">
        <v>38</v>
      </c>
      <c r="H11" s="78">
        <v>8</v>
      </c>
      <c r="I11" s="78"/>
      <c r="J11" s="292">
        <v>46</v>
      </c>
      <c r="K11" s="112"/>
    </row>
    <row r="12" spans="1:11" x14ac:dyDescent="0.25">
      <c r="A12" s="36">
        <v>9</v>
      </c>
      <c r="B12" s="43" t="s">
        <v>13</v>
      </c>
      <c r="C12" s="291">
        <v>8</v>
      </c>
      <c r="D12" s="291"/>
      <c r="E12" s="291"/>
      <c r="F12" s="55">
        <v>8</v>
      </c>
      <c r="G12" s="291">
        <v>53</v>
      </c>
      <c r="H12" s="291">
        <v>11</v>
      </c>
      <c r="I12" s="291">
        <v>2</v>
      </c>
      <c r="J12" s="55">
        <v>66</v>
      </c>
      <c r="K12" s="112"/>
    </row>
    <row r="13" spans="1:11" x14ac:dyDescent="0.25">
      <c r="A13" s="32">
        <v>10</v>
      </c>
      <c r="B13" s="49" t="s">
        <v>14</v>
      </c>
      <c r="C13" s="78">
        <v>3</v>
      </c>
      <c r="D13" s="78">
        <v>1</v>
      </c>
      <c r="E13" s="78"/>
      <c r="F13" s="292">
        <v>4</v>
      </c>
      <c r="G13" s="78">
        <v>17</v>
      </c>
      <c r="H13" s="78">
        <v>8</v>
      </c>
      <c r="I13" s="78">
        <v>1</v>
      </c>
      <c r="J13" s="292">
        <v>26</v>
      </c>
      <c r="K13" s="112"/>
    </row>
    <row r="14" spans="1:11" x14ac:dyDescent="0.25">
      <c r="A14" s="36">
        <v>11</v>
      </c>
      <c r="B14" s="43" t="s">
        <v>15</v>
      </c>
      <c r="C14" s="291">
        <v>4</v>
      </c>
      <c r="D14" s="291">
        <v>5</v>
      </c>
      <c r="E14" s="291"/>
      <c r="F14" s="55">
        <v>9</v>
      </c>
      <c r="G14" s="291">
        <v>30</v>
      </c>
      <c r="H14" s="291">
        <v>16</v>
      </c>
      <c r="I14" s="291">
        <v>1</v>
      </c>
      <c r="J14" s="55">
        <v>47</v>
      </c>
      <c r="K14" s="112"/>
    </row>
    <row r="15" spans="1:11" x14ac:dyDescent="0.25">
      <c r="A15" s="32">
        <v>12</v>
      </c>
      <c r="B15" s="49" t="s">
        <v>16</v>
      </c>
      <c r="C15" s="78">
        <v>4</v>
      </c>
      <c r="D15" s="78">
        <v>4</v>
      </c>
      <c r="E15" s="78"/>
      <c r="F15" s="292">
        <v>8</v>
      </c>
      <c r="G15" s="78">
        <v>40</v>
      </c>
      <c r="H15" s="78">
        <v>13</v>
      </c>
      <c r="I15" s="78">
        <v>2</v>
      </c>
      <c r="J15" s="292">
        <v>55</v>
      </c>
      <c r="K15" s="112"/>
    </row>
    <row r="16" spans="1:11" x14ac:dyDescent="0.25">
      <c r="A16" s="36">
        <v>13</v>
      </c>
      <c r="B16" s="43" t="s">
        <v>17</v>
      </c>
      <c r="C16" s="291">
        <v>6</v>
      </c>
      <c r="D16" s="291">
        <v>1</v>
      </c>
      <c r="E16" s="291"/>
      <c r="F16" s="55">
        <v>7</v>
      </c>
      <c r="G16" s="291">
        <v>23</v>
      </c>
      <c r="H16" s="291">
        <v>7</v>
      </c>
      <c r="I16" s="291">
        <v>2</v>
      </c>
      <c r="J16" s="55">
        <v>32</v>
      </c>
      <c r="K16" s="112"/>
    </row>
    <row r="17" spans="1:11" x14ac:dyDescent="0.25">
      <c r="A17" s="32">
        <v>14</v>
      </c>
      <c r="B17" s="49" t="s">
        <v>18</v>
      </c>
      <c r="C17" s="78">
        <v>5</v>
      </c>
      <c r="D17" s="78">
        <v>3</v>
      </c>
      <c r="E17" s="78">
        <v>1</v>
      </c>
      <c r="F17" s="292">
        <v>9</v>
      </c>
      <c r="G17" s="78">
        <v>34</v>
      </c>
      <c r="H17" s="78">
        <v>13</v>
      </c>
      <c r="I17" s="78">
        <v>2</v>
      </c>
      <c r="J17" s="292">
        <v>49</v>
      </c>
    </row>
    <row r="18" spans="1:11" x14ac:dyDescent="0.25">
      <c r="A18" s="36">
        <v>15</v>
      </c>
      <c r="B18" s="43" t="s">
        <v>19</v>
      </c>
      <c r="C18" s="291">
        <v>3</v>
      </c>
      <c r="D18" s="291">
        <v>1</v>
      </c>
      <c r="E18" s="291"/>
      <c r="F18" s="55">
        <v>4</v>
      </c>
      <c r="G18" s="291">
        <v>32</v>
      </c>
      <c r="H18" s="291">
        <v>7</v>
      </c>
      <c r="I18" s="291">
        <v>2</v>
      </c>
      <c r="J18" s="55">
        <v>41</v>
      </c>
    </row>
    <row r="19" spans="1:11" x14ac:dyDescent="0.25">
      <c r="A19" s="32">
        <v>16</v>
      </c>
      <c r="B19" s="49" t="s">
        <v>20</v>
      </c>
      <c r="C19" s="78">
        <v>2</v>
      </c>
      <c r="D19" s="78"/>
      <c r="E19" s="78"/>
      <c r="F19" s="292">
        <v>2</v>
      </c>
      <c r="G19" s="78">
        <v>28</v>
      </c>
      <c r="H19" s="78">
        <v>10</v>
      </c>
      <c r="I19" s="78"/>
      <c r="J19" s="292">
        <v>38</v>
      </c>
    </row>
    <row r="20" spans="1:11" x14ac:dyDescent="0.25">
      <c r="A20" s="36">
        <v>17</v>
      </c>
      <c r="B20" s="43" t="s">
        <v>21</v>
      </c>
      <c r="C20" s="291">
        <v>6</v>
      </c>
      <c r="D20" s="291">
        <v>1</v>
      </c>
      <c r="E20" s="291"/>
      <c r="F20" s="55">
        <v>7</v>
      </c>
      <c r="G20" s="291">
        <v>46</v>
      </c>
      <c r="H20" s="291">
        <v>11</v>
      </c>
      <c r="I20" s="291">
        <v>3</v>
      </c>
      <c r="J20" s="55">
        <v>60</v>
      </c>
    </row>
    <row r="21" spans="1:11" x14ac:dyDescent="0.25">
      <c r="A21" s="32">
        <v>18</v>
      </c>
      <c r="B21" s="49" t="s">
        <v>22</v>
      </c>
      <c r="C21" s="78">
        <v>8</v>
      </c>
      <c r="D21" s="78">
        <v>2</v>
      </c>
      <c r="E21" s="78">
        <v>2</v>
      </c>
      <c r="F21" s="292">
        <v>12</v>
      </c>
      <c r="G21" s="78">
        <v>55</v>
      </c>
      <c r="H21" s="78">
        <v>17</v>
      </c>
      <c r="I21" s="78">
        <v>3</v>
      </c>
      <c r="J21" s="292">
        <v>75</v>
      </c>
    </row>
    <row r="22" spans="1:11" x14ac:dyDescent="0.25">
      <c r="A22" s="275" t="s">
        <v>23</v>
      </c>
      <c r="B22" s="275"/>
      <c r="C22" s="163">
        <f t="shared" ref="C22:D22" si="0">SUM(C4:C21)</f>
        <v>121</v>
      </c>
      <c r="D22" s="163">
        <f t="shared" si="0"/>
        <v>38</v>
      </c>
      <c r="E22" s="163">
        <f t="shared" ref="E22:J22" si="1">SUM(E4:E21)</f>
        <v>8</v>
      </c>
      <c r="F22" s="293">
        <f t="shared" si="1"/>
        <v>167</v>
      </c>
      <c r="G22" s="163">
        <f t="shared" si="1"/>
        <v>906</v>
      </c>
      <c r="H22" s="163">
        <f t="shared" si="1"/>
        <v>274</v>
      </c>
      <c r="I22" s="163">
        <f t="shared" si="1"/>
        <v>39</v>
      </c>
      <c r="J22" s="293">
        <f t="shared" si="1"/>
        <v>1219</v>
      </c>
      <c r="K22" s="119"/>
    </row>
    <row r="23" spans="1:11" x14ac:dyDescent="0.25">
      <c r="A23" s="93"/>
      <c r="B23" s="93"/>
      <c r="C23" s="93"/>
      <c r="D23" s="93"/>
      <c r="E23" s="93"/>
      <c r="F23" s="93"/>
      <c r="G23" s="93"/>
      <c r="H23" s="93"/>
    </row>
  </sheetData>
  <mergeCells count="4">
    <mergeCell ref="A22:B22"/>
    <mergeCell ref="G2:J2"/>
    <mergeCell ref="C2:F2"/>
    <mergeCell ref="A1:J1"/>
  </mergeCells>
  <pageMargins left="1" right="1" top="1" bottom="1" header="0.5" footer="0.5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zoomScaleNormal="100" workbookViewId="0">
      <selection activeCell="D23" sqref="D23"/>
    </sheetView>
  </sheetViews>
  <sheetFormatPr defaultRowHeight="15.75" x14ac:dyDescent="0.25"/>
  <cols>
    <col min="1" max="1" width="8.85546875" style="88" customWidth="1"/>
    <col min="2" max="2" width="21.42578125" style="88" bestFit="1" customWidth="1"/>
    <col min="3" max="3" width="25.5703125" style="88" customWidth="1"/>
    <col min="4" max="4" width="23.7109375" style="88" customWidth="1"/>
    <col min="5" max="16384" width="9.140625" style="88"/>
  </cols>
  <sheetData>
    <row r="1" spans="1:4" s="92" customFormat="1" ht="62.25" customHeight="1" x14ac:dyDescent="0.25">
      <c r="A1" s="276" t="s">
        <v>290</v>
      </c>
      <c r="B1" s="276"/>
      <c r="C1" s="276"/>
      <c r="D1" s="276"/>
    </row>
    <row r="2" spans="1:4" s="92" customFormat="1" ht="47.25" x14ac:dyDescent="0.25">
      <c r="A2" s="290" t="s">
        <v>1</v>
      </c>
      <c r="B2" s="158" t="s">
        <v>2</v>
      </c>
      <c r="C2" s="158" t="s">
        <v>289</v>
      </c>
      <c r="D2" s="158" t="s">
        <v>140</v>
      </c>
    </row>
    <row r="3" spans="1:4" x14ac:dyDescent="0.25">
      <c r="A3" s="36">
        <v>1</v>
      </c>
      <c r="B3" s="43" t="s">
        <v>74</v>
      </c>
      <c r="C3" s="256">
        <v>2563</v>
      </c>
      <c r="D3" s="44">
        <v>2724</v>
      </c>
    </row>
    <row r="4" spans="1:4" x14ac:dyDescent="0.25">
      <c r="A4" s="32">
        <v>2</v>
      </c>
      <c r="B4" s="49" t="s">
        <v>73</v>
      </c>
      <c r="C4" s="294">
        <v>2742</v>
      </c>
      <c r="D4" s="78">
        <v>2933</v>
      </c>
    </row>
    <row r="5" spans="1:4" x14ac:dyDescent="0.25">
      <c r="A5" s="36">
        <v>3</v>
      </c>
      <c r="B5" s="43" t="s">
        <v>72</v>
      </c>
      <c r="C5" s="256">
        <v>6347</v>
      </c>
      <c r="D5" s="44">
        <v>6698</v>
      </c>
    </row>
    <row r="6" spans="1:4" x14ac:dyDescent="0.25">
      <c r="A6" s="32">
        <v>4</v>
      </c>
      <c r="B6" s="49" t="s">
        <v>71</v>
      </c>
      <c r="C6" s="294">
        <v>19457</v>
      </c>
      <c r="D6" s="78">
        <v>20819</v>
      </c>
    </row>
    <row r="7" spans="1:4" x14ac:dyDescent="0.25">
      <c r="A7" s="36">
        <v>5</v>
      </c>
      <c r="B7" s="43" t="s">
        <v>70</v>
      </c>
      <c r="C7" s="256">
        <v>13724</v>
      </c>
      <c r="D7" s="44">
        <v>14432</v>
      </c>
    </row>
    <row r="8" spans="1:4" x14ac:dyDescent="0.25">
      <c r="A8" s="32">
        <v>6</v>
      </c>
      <c r="B8" s="49" t="s">
        <v>10</v>
      </c>
      <c r="C8" s="294">
        <v>12654</v>
      </c>
      <c r="D8" s="78">
        <v>13494</v>
      </c>
    </row>
    <row r="9" spans="1:4" x14ac:dyDescent="0.25">
      <c r="A9" s="36">
        <v>7</v>
      </c>
      <c r="B9" s="43" t="s">
        <v>11</v>
      </c>
      <c r="C9" s="256">
        <v>5396</v>
      </c>
      <c r="D9" s="44">
        <v>5715</v>
      </c>
    </row>
    <row r="10" spans="1:4" x14ac:dyDescent="0.25">
      <c r="A10" s="32">
        <v>8</v>
      </c>
      <c r="B10" s="49" t="s">
        <v>12</v>
      </c>
      <c r="C10" s="294">
        <v>3208</v>
      </c>
      <c r="D10" s="78">
        <v>3419</v>
      </c>
    </row>
    <row r="11" spans="1:4" x14ac:dyDescent="0.25">
      <c r="A11" s="36">
        <v>9</v>
      </c>
      <c r="B11" s="43" t="s">
        <v>13</v>
      </c>
      <c r="C11" s="256">
        <v>5853</v>
      </c>
      <c r="D11" s="44">
        <v>6234</v>
      </c>
    </row>
    <row r="12" spans="1:4" x14ac:dyDescent="0.25">
      <c r="A12" s="32">
        <v>10</v>
      </c>
      <c r="B12" s="49" t="s">
        <v>14</v>
      </c>
      <c r="C12" s="294">
        <v>2031</v>
      </c>
      <c r="D12" s="78">
        <v>2155</v>
      </c>
    </row>
    <row r="13" spans="1:4" x14ac:dyDescent="0.25">
      <c r="A13" s="36">
        <v>11</v>
      </c>
      <c r="B13" s="43" t="s">
        <v>15</v>
      </c>
      <c r="C13" s="256">
        <v>3865</v>
      </c>
      <c r="D13" s="44">
        <v>4122</v>
      </c>
    </row>
    <row r="14" spans="1:4" x14ac:dyDescent="0.25">
      <c r="A14" s="32">
        <v>12</v>
      </c>
      <c r="B14" s="49" t="s">
        <v>16</v>
      </c>
      <c r="C14" s="294">
        <v>5161</v>
      </c>
      <c r="D14" s="78">
        <v>5512</v>
      </c>
    </row>
    <row r="15" spans="1:4" x14ac:dyDescent="0.25">
      <c r="A15" s="36">
        <v>13</v>
      </c>
      <c r="B15" s="43" t="s">
        <v>17</v>
      </c>
      <c r="C15" s="256">
        <v>2320</v>
      </c>
      <c r="D15" s="44">
        <v>2470</v>
      </c>
    </row>
    <row r="16" spans="1:4" x14ac:dyDescent="0.25">
      <c r="A16" s="32">
        <v>14</v>
      </c>
      <c r="B16" s="49" t="s">
        <v>18</v>
      </c>
      <c r="C16" s="294">
        <v>4042</v>
      </c>
      <c r="D16" s="78">
        <v>4296</v>
      </c>
    </row>
    <row r="17" spans="1:4" x14ac:dyDescent="0.25">
      <c r="A17" s="36">
        <v>15</v>
      </c>
      <c r="B17" s="43" t="s">
        <v>19</v>
      </c>
      <c r="C17" s="256">
        <v>3581</v>
      </c>
      <c r="D17" s="44">
        <v>3787</v>
      </c>
    </row>
    <row r="18" spans="1:4" x14ac:dyDescent="0.25">
      <c r="A18" s="32">
        <v>16</v>
      </c>
      <c r="B18" s="49" t="s">
        <v>20</v>
      </c>
      <c r="C18" s="294">
        <v>3167</v>
      </c>
      <c r="D18" s="78">
        <v>3312</v>
      </c>
    </row>
    <row r="19" spans="1:4" x14ac:dyDescent="0.25">
      <c r="A19" s="36">
        <v>17</v>
      </c>
      <c r="B19" s="43" t="s">
        <v>21</v>
      </c>
      <c r="C19" s="256">
        <v>4526</v>
      </c>
      <c r="D19" s="44">
        <v>4809</v>
      </c>
    </row>
    <row r="20" spans="1:4" x14ac:dyDescent="0.25">
      <c r="A20" s="32">
        <v>18</v>
      </c>
      <c r="B20" s="49" t="s">
        <v>22</v>
      </c>
      <c r="C20" s="294">
        <v>7237</v>
      </c>
      <c r="D20" s="78">
        <v>7703</v>
      </c>
    </row>
    <row r="21" spans="1:4" x14ac:dyDescent="0.25">
      <c r="A21" s="295" t="s">
        <v>23</v>
      </c>
      <c r="B21" s="296"/>
      <c r="C21" s="163">
        <v>107858</v>
      </c>
      <c r="D21" s="163">
        <v>114561</v>
      </c>
    </row>
    <row r="22" spans="1:4" x14ac:dyDescent="0.25">
      <c r="A22" s="297"/>
      <c r="B22" s="297"/>
      <c r="C22" s="297"/>
      <c r="D22" s="297"/>
    </row>
    <row r="23" spans="1:4" x14ac:dyDescent="0.25">
      <c r="A23" s="260"/>
      <c r="B23" s="260"/>
      <c r="C23" s="260"/>
      <c r="D23" s="260"/>
    </row>
    <row r="24" spans="1:4" ht="41.25" customHeight="1" x14ac:dyDescent="0.25">
      <c r="A24" s="298" t="s">
        <v>286</v>
      </c>
      <c r="B24" s="298"/>
      <c r="C24" s="298"/>
      <c r="D24" s="298"/>
    </row>
  </sheetData>
  <mergeCells count="3">
    <mergeCell ref="A1:D1"/>
    <mergeCell ref="A21:B21"/>
    <mergeCell ref="A24:D24"/>
  </mergeCells>
  <pageMargins left="1" right="1" top="1" bottom="1" header="0.5" footer="0.5"/>
  <pageSetup paperSize="9" scale="8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workbookViewId="0">
      <selection activeCell="E25" sqref="E25"/>
    </sheetView>
  </sheetViews>
  <sheetFormatPr defaultRowHeight="15.75" x14ac:dyDescent="0.25"/>
  <cols>
    <col min="1" max="1" width="4.5703125" style="88" customWidth="1"/>
    <col min="2" max="2" width="21.42578125" style="88" bestFit="1" customWidth="1"/>
    <col min="3" max="3" width="17" style="91" customWidth="1"/>
    <col min="4" max="4" width="16.5703125" style="91" customWidth="1"/>
    <col min="5" max="5" width="16" style="91" customWidth="1"/>
    <col min="6" max="6" width="17.42578125" style="91" customWidth="1"/>
    <col min="7" max="16384" width="9.140625" style="88"/>
  </cols>
  <sheetData>
    <row r="1" spans="1:6" ht="69.75" customHeight="1" x14ac:dyDescent="0.25">
      <c r="A1" s="299" t="s">
        <v>291</v>
      </c>
      <c r="B1" s="299"/>
      <c r="C1" s="299"/>
      <c r="D1" s="299"/>
      <c r="E1" s="299"/>
      <c r="F1" s="299"/>
    </row>
    <row r="2" spans="1:6" ht="13.5" customHeight="1" x14ac:dyDescent="0.25">
      <c r="A2" s="248" t="s">
        <v>1</v>
      </c>
      <c r="B2" s="248" t="s">
        <v>136</v>
      </c>
      <c r="C2" s="300" t="s">
        <v>137</v>
      </c>
      <c r="D2" s="301"/>
      <c r="E2" s="300" t="s">
        <v>138</v>
      </c>
      <c r="F2" s="301"/>
    </row>
    <row r="3" spans="1:6" x14ac:dyDescent="0.25">
      <c r="A3" s="302"/>
      <c r="B3" s="249"/>
      <c r="C3" s="303" t="s">
        <v>292</v>
      </c>
      <c r="D3" s="303"/>
      <c r="E3" s="303" t="s">
        <v>139</v>
      </c>
      <c r="F3" s="303"/>
    </row>
    <row r="4" spans="1:6" ht="17.25" customHeight="1" x14ac:dyDescent="0.25">
      <c r="A4" s="302"/>
      <c r="B4" s="249"/>
      <c r="C4" s="304" t="s">
        <v>29</v>
      </c>
      <c r="D4" s="85" t="s">
        <v>82</v>
      </c>
      <c r="E4" s="304" t="s">
        <v>29</v>
      </c>
      <c r="F4" s="304" t="s">
        <v>82</v>
      </c>
    </row>
    <row r="5" spans="1:6" x14ac:dyDescent="0.25">
      <c r="A5" s="36">
        <v>1</v>
      </c>
      <c r="B5" s="43" t="s">
        <v>74</v>
      </c>
      <c r="C5" s="305">
        <v>126</v>
      </c>
      <c r="D5" s="305">
        <v>150</v>
      </c>
      <c r="E5" s="305">
        <v>146</v>
      </c>
      <c r="F5" s="305">
        <v>242</v>
      </c>
    </row>
    <row r="6" spans="1:6" x14ac:dyDescent="0.25">
      <c r="A6" s="32">
        <v>2</v>
      </c>
      <c r="B6" s="49" t="s">
        <v>73</v>
      </c>
      <c r="C6" s="50">
        <v>189</v>
      </c>
      <c r="D6" s="32">
        <v>225</v>
      </c>
      <c r="E6" s="50">
        <v>211</v>
      </c>
      <c r="F6" s="32">
        <v>371</v>
      </c>
    </row>
    <row r="7" spans="1:6" x14ac:dyDescent="0.25">
      <c r="A7" s="36">
        <v>3</v>
      </c>
      <c r="B7" s="43" t="s">
        <v>72</v>
      </c>
      <c r="C7" s="305">
        <v>164</v>
      </c>
      <c r="D7" s="305">
        <v>209</v>
      </c>
      <c r="E7" s="305">
        <v>200</v>
      </c>
      <c r="F7" s="305">
        <v>348</v>
      </c>
    </row>
    <row r="8" spans="1:6" x14ac:dyDescent="0.25">
      <c r="A8" s="32">
        <v>4</v>
      </c>
      <c r="B8" s="49" t="s">
        <v>71</v>
      </c>
      <c r="C8" s="50">
        <v>758</v>
      </c>
      <c r="D8" s="32">
        <v>1056</v>
      </c>
      <c r="E8" s="50">
        <v>1119</v>
      </c>
      <c r="F8" s="32">
        <v>1943</v>
      </c>
    </row>
    <row r="9" spans="1:6" x14ac:dyDescent="0.25">
      <c r="A9" s="36">
        <v>5</v>
      </c>
      <c r="B9" s="43" t="s">
        <v>70</v>
      </c>
      <c r="C9" s="305">
        <v>633</v>
      </c>
      <c r="D9" s="305">
        <v>776</v>
      </c>
      <c r="E9" s="305">
        <v>769</v>
      </c>
      <c r="F9" s="305">
        <v>1359</v>
      </c>
    </row>
    <row r="10" spans="1:6" x14ac:dyDescent="0.25">
      <c r="A10" s="32">
        <v>6</v>
      </c>
      <c r="B10" s="49" t="s">
        <v>10</v>
      </c>
      <c r="C10" s="50">
        <v>536</v>
      </c>
      <c r="D10" s="32">
        <v>603</v>
      </c>
      <c r="E10" s="50">
        <v>663</v>
      </c>
      <c r="F10" s="32">
        <v>1126</v>
      </c>
    </row>
    <row r="11" spans="1:6" x14ac:dyDescent="0.25">
      <c r="A11" s="36">
        <v>7</v>
      </c>
      <c r="B11" s="43" t="s">
        <v>11</v>
      </c>
      <c r="C11" s="305">
        <v>439</v>
      </c>
      <c r="D11" s="305">
        <v>525</v>
      </c>
      <c r="E11" s="305">
        <v>534</v>
      </c>
      <c r="F11" s="305">
        <v>940</v>
      </c>
    </row>
    <row r="12" spans="1:6" x14ac:dyDescent="0.25">
      <c r="A12" s="32">
        <v>8</v>
      </c>
      <c r="B12" s="49" t="s">
        <v>12</v>
      </c>
      <c r="C12" s="50">
        <v>105</v>
      </c>
      <c r="D12" s="32">
        <v>128</v>
      </c>
      <c r="E12" s="50">
        <v>136</v>
      </c>
      <c r="F12" s="32">
        <v>221</v>
      </c>
    </row>
    <row r="13" spans="1:6" x14ac:dyDescent="0.25">
      <c r="A13" s="36">
        <v>9</v>
      </c>
      <c r="B13" s="43" t="s">
        <v>13</v>
      </c>
      <c r="C13" s="305">
        <v>292</v>
      </c>
      <c r="D13" s="305">
        <v>309</v>
      </c>
      <c r="E13" s="305">
        <v>368</v>
      </c>
      <c r="F13" s="305">
        <v>587</v>
      </c>
    </row>
    <row r="14" spans="1:6" x14ac:dyDescent="0.25">
      <c r="A14" s="32">
        <v>10</v>
      </c>
      <c r="B14" s="49" t="s">
        <v>14</v>
      </c>
      <c r="C14" s="50">
        <v>113</v>
      </c>
      <c r="D14" s="32">
        <v>136</v>
      </c>
      <c r="E14" s="50">
        <v>134</v>
      </c>
      <c r="F14" s="32">
        <v>249</v>
      </c>
    </row>
    <row r="15" spans="1:6" x14ac:dyDescent="0.25">
      <c r="A15" s="36">
        <v>11</v>
      </c>
      <c r="B15" s="43" t="s">
        <v>15</v>
      </c>
      <c r="C15" s="305">
        <v>137</v>
      </c>
      <c r="D15" s="305">
        <v>181</v>
      </c>
      <c r="E15" s="305">
        <v>167</v>
      </c>
      <c r="F15" s="305">
        <v>307</v>
      </c>
    </row>
    <row r="16" spans="1:6" x14ac:dyDescent="0.25">
      <c r="A16" s="32">
        <v>12</v>
      </c>
      <c r="B16" s="49" t="s">
        <v>16</v>
      </c>
      <c r="C16" s="50">
        <v>175</v>
      </c>
      <c r="D16" s="32">
        <v>234</v>
      </c>
      <c r="E16" s="50">
        <v>209</v>
      </c>
      <c r="F16" s="32">
        <v>389</v>
      </c>
    </row>
    <row r="17" spans="1:6" x14ac:dyDescent="0.25">
      <c r="A17" s="36">
        <v>13</v>
      </c>
      <c r="B17" s="43" t="s">
        <v>17</v>
      </c>
      <c r="C17" s="305">
        <v>212</v>
      </c>
      <c r="D17" s="305">
        <v>252</v>
      </c>
      <c r="E17" s="305">
        <v>254</v>
      </c>
      <c r="F17" s="305">
        <v>458</v>
      </c>
    </row>
    <row r="18" spans="1:6" x14ac:dyDescent="0.25">
      <c r="A18" s="32">
        <v>14</v>
      </c>
      <c r="B18" s="49" t="s">
        <v>18</v>
      </c>
      <c r="C18" s="50">
        <v>301</v>
      </c>
      <c r="D18" s="32">
        <v>389</v>
      </c>
      <c r="E18" s="50">
        <v>340</v>
      </c>
      <c r="F18" s="32">
        <v>647</v>
      </c>
    </row>
    <row r="19" spans="1:6" x14ac:dyDescent="0.25">
      <c r="A19" s="36">
        <v>15</v>
      </c>
      <c r="B19" s="43" t="s">
        <v>19</v>
      </c>
      <c r="C19" s="305">
        <v>294</v>
      </c>
      <c r="D19" s="305">
        <v>386</v>
      </c>
      <c r="E19" s="305">
        <v>344</v>
      </c>
      <c r="F19" s="305">
        <v>657</v>
      </c>
    </row>
    <row r="20" spans="1:6" x14ac:dyDescent="0.25">
      <c r="A20" s="32">
        <v>16</v>
      </c>
      <c r="B20" s="49" t="s">
        <v>20</v>
      </c>
      <c r="C20" s="50">
        <v>37</v>
      </c>
      <c r="D20" s="32">
        <v>42</v>
      </c>
      <c r="E20" s="50">
        <v>42</v>
      </c>
      <c r="F20" s="32">
        <v>67</v>
      </c>
    </row>
    <row r="21" spans="1:6" x14ac:dyDescent="0.25">
      <c r="A21" s="36">
        <v>17</v>
      </c>
      <c r="B21" s="43" t="s">
        <v>21</v>
      </c>
      <c r="C21" s="305">
        <v>603</v>
      </c>
      <c r="D21" s="305">
        <v>749</v>
      </c>
      <c r="E21" s="305">
        <v>702</v>
      </c>
      <c r="F21" s="305">
        <v>1304</v>
      </c>
    </row>
    <row r="22" spans="1:6" x14ac:dyDescent="0.25">
      <c r="A22" s="32">
        <v>18</v>
      </c>
      <c r="B22" s="49" t="s">
        <v>22</v>
      </c>
      <c r="C22" s="50">
        <v>458</v>
      </c>
      <c r="D22" s="32">
        <v>569</v>
      </c>
      <c r="E22" s="50">
        <v>553</v>
      </c>
      <c r="F22" s="32">
        <v>998</v>
      </c>
    </row>
    <row r="23" spans="1:6" x14ac:dyDescent="0.25">
      <c r="A23" s="295" t="s">
        <v>23</v>
      </c>
      <c r="B23" s="296"/>
      <c r="C23" s="255">
        <v>5563</v>
      </c>
      <c r="D23" s="255">
        <f t="shared" ref="D23" si="0">SUM(D5:D22)</f>
        <v>6919</v>
      </c>
      <c r="E23" s="255">
        <v>6801</v>
      </c>
      <c r="F23" s="255">
        <f>SUM(F5:F22)</f>
        <v>12213</v>
      </c>
    </row>
    <row r="24" spans="1:6" x14ac:dyDescent="0.25">
      <c r="A24" s="260"/>
      <c r="B24" s="260"/>
      <c r="C24" s="306"/>
      <c r="D24" s="306"/>
      <c r="E24" s="306"/>
      <c r="F24" s="306"/>
    </row>
    <row r="25" spans="1:6" x14ac:dyDescent="0.25">
      <c r="A25" s="260"/>
      <c r="B25" s="260"/>
      <c r="C25" s="306"/>
      <c r="D25" s="306"/>
      <c r="E25" s="306"/>
      <c r="F25" s="306"/>
    </row>
    <row r="26" spans="1:6" ht="30.75" customHeight="1" x14ac:dyDescent="0.25">
      <c r="A26" s="307" t="s">
        <v>286</v>
      </c>
      <c r="B26" s="307"/>
      <c r="C26" s="307"/>
      <c r="D26" s="307"/>
      <c r="E26" s="307"/>
      <c r="F26" s="307"/>
    </row>
  </sheetData>
  <mergeCells count="9">
    <mergeCell ref="A26:F26"/>
    <mergeCell ref="A23:B23"/>
    <mergeCell ref="A1:F1"/>
    <mergeCell ref="A2:A4"/>
    <mergeCell ref="B2:B4"/>
    <mergeCell ref="C2:D2"/>
    <mergeCell ref="E2:F2"/>
    <mergeCell ref="C3:D3"/>
    <mergeCell ref="E3:F3"/>
  </mergeCells>
  <pageMargins left="0.99" right="0.46" top="0.7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90" zoomScaleNormal="90" workbookViewId="0">
      <selection activeCell="C21" sqref="C21"/>
    </sheetView>
  </sheetViews>
  <sheetFormatPr defaultRowHeight="12.75" x14ac:dyDescent="0.2"/>
  <cols>
    <col min="1" max="1" width="5.7109375" style="124" customWidth="1"/>
    <col min="2" max="2" width="21.42578125" style="124" bestFit="1" customWidth="1"/>
    <col min="3" max="3" width="41.5703125" style="124" customWidth="1"/>
    <col min="4" max="16384" width="9.140625" style="124"/>
  </cols>
  <sheetData>
    <row r="1" spans="1:3" ht="79.5" thickBot="1" x14ac:dyDescent="0.25">
      <c r="A1" s="122" t="s">
        <v>1</v>
      </c>
      <c r="B1" s="122" t="s">
        <v>2</v>
      </c>
      <c r="C1" s="123" t="s">
        <v>190</v>
      </c>
    </row>
    <row r="2" spans="1:3" ht="27.95" customHeight="1" thickTop="1" x14ac:dyDescent="0.2">
      <c r="A2" s="125">
        <v>1</v>
      </c>
      <c r="B2" s="105" t="s">
        <v>74</v>
      </c>
      <c r="C2" s="308">
        <v>5</v>
      </c>
    </row>
    <row r="3" spans="1:3" ht="27.95" customHeight="1" x14ac:dyDescent="0.2">
      <c r="A3" s="126">
        <v>2</v>
      </c>
      <c r="B3" s="90" t="s">
        <v>73</v>
      </c>
      <c r="C3" s="309">
        <v>0</v>
      </c>
    </row>
    <row r="4" spans="1:3" ht="27.95" customHeight="1" x14ac:dyDescent="0.2">
      <c r="A4" s="127">
        <v>3</v>
      </c>
      <c r="B4" s="89" t="s">
        <v>72</v>
      </c>
      <c r="C4" s="310">
        <v>1</v>
      </c>
    </row>
    <row r="5" spans="1:3" ht="27.95" customHeight="1" x14ac:dyDescent="0.2">
      <c r="A5" s="126">
        <v>4</v>
      </c>
      <c r="B5" s="90" t="s">
        <v>71</v>
      </c>
      <c r="C5" s="309">
        <v>4</v>
      </c>
    </row>
    <row r="6" spans="1:3" ht="27.95" customHeight="1" x14ac:dyDescent="0.2">
      <c r="A6" s="127">
        <v>5</v>
      </c>
      <c r="B6" s="89" t="s">
        <v>70</v>
      </c>
      <c r="C6" s="310">
        <v>53</v>
      </c>
    </row>
    <row r="7" spans="1:3" ht="27.95" customHeight="1" x14ac:dyDescent="0.2">
      <c r="A7" s="126">
        <v>6</v>
      </c>
      <c r="B7" s="90" t="s">
        <v>10</v>
      </c>
      <c r="C7" s="309">
        <v>2</v>
      </c>
    </row>
    <row r="8" spans="1:3" ht="27.95" customHeight="1" x14ac:dyDescent="0.2">
      <c r="A8" s="127">
        <v>7</v>
      </c>
      <c r="B8" s="89" t="s">
        <v>11</v>
      </c>
      <c r="C8" s="310">
        <v>5</v>
      </c>
    </row>
    <row r="9" spans="1:3" ht="27.95" customHeight="1" x14ac:dyDescent="0.2">
      <c r="A9" s="126">
        <v>8</v>
      </c>
      <c r="B9" s="90" t="s">
        <v>12</v>
      </c>
      <c r="C9" s="309">
        <v>0</v>
      </c>
    </row>
    <row r="10" spans="1:3" ht="27.95" customHeight="1" x14ac:dyDescent="0.2">
      <c r="A10" s="127">
        <v>9</v>
      </c>
      <c r="B10" s="89" t="s">
        <v>13</v>
      </c>
      <c r="C10" s="310">
        <v>1</v>
      </c>
    </row>
    <row r="11" spans="1:3" ht="27.95" customHeight="1" x14ac:dyDescent="0.2">
      <c r="A11" s="126">
        <v>10</v>
      </c>
      <c r="B11" s="90" t="s">
        <v>14</v>
      </c>
      <c r="C11" s="309">
        <v>2</v>
      </c>
    </row>
    <row r="12" spans="1:3" ht="27.95" customHeight="1" x14ac:dyDescent="0.2">
      <c r="A12" s="127">
        <v>11</v>
      </c>
      <c r="B12" s="89" t="s">
        <v>15</v>
      </c>
      <c r="C12" s="310">
        <v>0</v>
      </c>
    </row>
    <row r="13" spans="1:3" ht="27.95" customHeight="1" x14ac:dyDescent="0.2">
      <c r="A13" s="126">
        <v>12</v>
      </c>
      <c r="B13" s="90" t="s">
        <v>16</v>
      </c>
      <c r="C13" s="309">
        <v>2</v>
      </c>
    </row>
    <row r="14" spans="1:3" ht="27.95" customHeight="1" x14ac:dyDescent="0.2">
      <c r="A14" s="127">
        <v>13</v>
      </c>
      <c r="B14" s="89" t="s">
        <v>17</v>
      </c>
      <c r="C14" s="310">
        <v>1</v>
      </c>
    </row>
    <row r="15" spans="1:3" ht="27.95" customHeight="1" x14ac:dyDescent="0.2">
      <c r="A15" s="126">
        <v>14</v>
      </c>
      <c r="B15" s="90" t="s">
        <v>18</v>
      </c>
      <c r="C15" s="309">
        <v>1</v>
      </c>
    </row>
    <row r="16" spans="1:3" ht="27.95" customHeight="1" x14ac:dyDescent="0.2">
      <c r="A16" s="127">
        <v>15</v>
      </c>
      <c r="B16" s="89" t="s">
        <v>19</v>
      </c>
      <c r="C16" s="310">
        <v>0</v>
      </c>
    </row>
    <row r="17" spans="1:3" ht="27.95" customHeight="1" x14ac:dyDescent="0.2">
      <c r="A17" s="126">
        <v>16</v>
      </c>
      <c r="B17" s="90" t="s">
        <v>20</v>
      </c>
      <c r="C17" s="309">
        <v>0</v>
      </c>
    </row>
    <row r="18" spans="1:3" ht="27.95" customHeight="1" x14ac:dyDescent="0.2">
      <c r="A18" s="127">
        <v>17</v>
      </c>
      <c r="B18" s="89" t="s">
        <v>21</v>
      </c>
      <c r="C18" s="310">
        <v>14</v>
      </c>
    </row>
    <row r="19" spans="1:3" ht="27.95" customHeight="1" x14ac:dyDescent="0.2">
      <c r="A19" s="128">
        <v>18</v>
      </c>
      <c r="B19" s="129" t="s">
        <v>22</v>
      </c>
      <c r="C19" s="309">
        <v>1</v>
      </c>
    </row>
    <row r="20" spans="1:3" ht="32.25" customHeight="1" x14ac:dyDescent="0.2">
      <c r="A20" s="194" t="s">
        <v>23</v>
      </c>
      <c r="B20" s="195"/>
      <c r="C20" s="255">
        <f>SUM(C2:C19)</f>
        <v>92</v>
      </c>
    </row>
    <row r="21" spans="1:3" ht="24.75" customHeight="1" x14ac:dyDescent="0.2"/>
    <row r="22" spans="1:3" ht="27.75" customHeight="1" x14ac:dyDescent="0.2"/>
  </sheetData>
  <mergeCells count="1">
    <mergeCell ref="A20:B20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selection activeCell="C23" sqref="C23"/>
    </sheetView>
  </sheetViews>
  <sheetFormatPr defaultRowHeight="15.75" x14ac:dyDescent="0.25"/>
  <cols>
    <col min="1" max="1" width="6.7109375" style="88" customWidth="1"/>
    <col min="2" max="2" width="21.42578125" style="88" bestFit="1" customWidth="1"/>
    <col min="3" max="3" width="23" style="91" customWidth="1"/>
    <col min="4" max="4" width="17.5703125" style="91" customWidth="1"/>
    <col min="5" max="5" width="9.140625" style="88"/>
    <col min="6" max="6" width="20" style="88" customWidth="1"/>
    <col min="7" max="7" width="9.140625" style="88"/>
    <col min="8" max="8" width="10.7109375" style="88" bestFit="1" customWidth="1"/>
    <col min="9" max="16384" width="9.140625" style="88"/>
  </cols>
  <sheetData>
    <row r="1" spans="1:4" ht="45" customHeight="1" x14ac:dyDescent="0.25">
      <c r="A1" s="299" t="s">
        <v>293</v>
      </c>
      <c r="B1" s="299"/>
      <c r="C1" s="299"/>
      <c r="D1" s="299"/>
    </row>
    <row r="2" spans="1:4" ht="15.75" customHeight="1" x14ac:dyDescent="0.25">
      <c r="A2" s="311" t="s">
        <v>1</v>
      </c>
      <c r="B2" s="248" t="s">
        <v>2</v>
      </c>
      <c r="C2" s="248" t="s">
        <v>294</v>
      </c>
      <c r="D2" s="248" t="s">
        <v>142</v>
      </c>
    </row>
    <row r="3" spans="1:4" ht="58.5" customHeight="1" thickBot="1" x14ac:dyDescent="0.3">
      <c r="A3" s="312"/>
      <c r="B3" s="250"/>
      <c r="C3" s="250"/>
      <c r="D3" s="250"/>
    </row>
    <row r="4" spans="1:4" ht="16.5" thickTop="1" x14ac:dyDescent="0.25">
      <c r="A4" s="28">
        <v>1</v>
      </c>
      <c r="B4" s="313" t="s">
        <v>5</v>
      </c>
      <c r="C4" s="314">
        <v>1508</v>
      </c>
      <c r="D4" s="314">
        <v>1647</v>
      </c>
    </row>
    <row r="5" spans="1:4" x14ac:dyDescent="0.25">
      <c r="A5" s="32">
        <v>2</v>
      </c>
      <c r="B5" s="315" t="s">
        <v>6</v>
      </c>
      <c r="C5" s="316">
        <v>1504</v>
      </c>
      <c r="D5" s="316">
        <v>1662</v>
      </c>
    </row>
    <row r="6" spans="1:4" x14ac:dyDescent="0.25">
      <c r="A6" s="36">
        <v>3</v>
      </c>
      <c r="B6" s="43" t="s">
        <v>143</v>
      </c>
      <c r="C6" s="314">
        <v>2451</v>
      </c>
      <c r="D6" s="314">
        <v>2704</v>
      </c>
    </row>
    <row r="7" spans="1:4" x14ac:dyDescent="0.25">
      <c r="A7" s="32">
        <v>4</v>
      </c>
      <c r="B7" s="49" t="s">
        <v>8</v>
      </c>
      <c r="C7" s="316">
        <v>9257</v>
      </c>
      <c r="D7" s="316">
        <v>10134</v>
      </c>
    </row>
    <row r="8" spans="1:4" x14ac:dyDescent="0.25">
      <c r="A8" s="36">
        <v>5</v>
      </c>
      <c r="B8" s="43" t="s">
        <v>9</v>
      </c>
      <c r="C8" s="314">
        <v>4604</v>
      </c>
      <c r="D8" s="314">
        <v>4992</v>
      </c>
    </row>
    <row r="9" spans="1:4" x14ac:dyDescent="0.25">
      <c r="A9" s="32">
        <v>6</v>
      </c>
      <c r="B9" s="49" t="s">
        <v>10</v>
      </c>
      <c r="C9" s="316">
        <v>6770</v>
      </c>
      <c r="D9" s="316">
        <v>7333</v>
      </c>
    </row>
    <row r="10" spans="1:4" x14ac:dyDescent="0.25">
      <c r="A10" s="36">
        <v>7</v>
      </c>
      <c r="B10" s="43" t="s">
        <v>11</v>
      </c>
      <c r="C10" s="314">
        <v>2122</v>
      </c>
      <c r="D10" s="314">
        <v>2378</v>
      </c>
    </row>
    <row r="11" spans="1:4" x14ac:dyDescent="0.25">
      <c r="A11" s="32">
        <v>8</v>
      </c>
      <c r="B11" s="49" t="s">
        <v>12</v>
      </c>
      <c r="C11" s="316">
        <v>1441</v>
      </c>
      <c r="D11" s="316">
        <v>1587</v>
      </c>
    </row>
    <row r="12" spans="1:4" x14ac:dyDescent="0.25">
      <c r="A12" s="36">
        <v>9</v>
      </c>
      <c r="B12" s="43" t="s">
        <v>13</v>
      </c>
      <c r="C12" s="314">
        <v>2502</v>
      </c>
      <c r="D12" s="314">
        <v>2777</v>
      </c>
    </row>
    <row r="13" spans="1:4" x14ac:dyDescent="0.25">
      <c r="A13" s="32">
        <v>10</v>
      </c>
      <c r="B13" s="49" t="s">
        <v>14</v>
      </c>
      <c r="C13" s="316">
        <v>1070</v>
      </c>
      <c r="D13" s="316">
        <v>1159</v>
      </c>
    </row>
    <row r="14" spans="1:4" x14ac:dyDescent="0.25">
      <c r="A14" s="36">
        <v>11</v>
      </c>
      <c r="B14" s="43" t="s">
        <v>15</v>
      </c>
      <c r="C14" s="314">
        <v>2014</v>
      </c>
      <c r="D14" s="314">
        <v>2223</v>
      </c>
    </row>
    <row r="15" spans="1:4" x14ac:dyDescent="0.25">
      <c r="A15" s="32">
        <v>12</v>
      </c>
      <c r="B15" s="49" t="s">
        <v>16</v>
      </c>
      <c r="C15" s="316">
        <v>2444</v>
      </c>
      <c r="D15" s="316">
        <v>2697</v>
      </c>
    </row>
    <row r="16" spans="1:4" x14ac:dyDescent="0.25">
      <c r="A16" s="36">
        <v>13</v>
      </c>
      <c r="B16" s="43" t="s">
        <v>17</v>
      </c>
      <c r="C16" s="314">
        <v>1181</v>
      </c>
      <c r="D16" s="314">
        <v>1272</v>
      </c>
    </row>
    <row r="17" spans="1:6" x14ac:dyDescent="0.25">
      <c r="A17" s="32">
        <v>14</v>
      </c>
      <c r="B17" s="49" t="s">
        <v>18</v>
      </c>
      <c r="C17" s="316">
        <v>1729</v>
      </c>
      <c r="D17" s="316">
        <v>1960</v>
      </c>
    </row>
    <row r="18" spans="1:6" x14ac:dyDescent="0.25">
      <c r="A18" s="36">
        <v>15</v>
      </c>
      <c r="B18" s="43" t="s">
        <v>19</v>
      </c>
      <c r="C18" s="314">
        <v>1497</v>
      </c>
      <c r="D18" s="314">
        <v>1656</v>
      </c>
    </row>
    <row r="19" spans="1:6" x14ac:dyDescent="0.25">
      <c r="A19" s="32">
        <v>16</v>
      </c>
      <c r="B19" s="49" t="s">
        <v>20</v>
      </c>
      <c r="C19" s="316">
        <v>1125</v>
      </c>
      <c r="D19" s="316">
        <v>1251</v>
      </c>
    </row>
    <row r="20" spans="1:6" x14ac:dyDescent="0.25">
      <c r="A20" s="36">
        <v>17</v>
      </c>
      <c r="B20" s="43" t="s">
        <v>21</v>
      </c>
      <c r="C20" s="314">
        <v>2350</v>
      </c>
      <c r="D20" s="314">
        <v>2604</v>
      </c>
    </row>
    <row r="21" spans="1:6" x14ac:dyDescent="0.25">
      <c r="A21" s="32">
        <v>18</v>
      </c>
      <c r="B21" s="49" t="s">
        <v>22</v>
      </c>
      <c r="C21" s="316">
        <v>3132</v>
      </c>
      <c r="D21" s="316">
        <v>3481</v>
      </c>
    </row>
    <row r="22" spans="1:6" x14ac:dyDescent="0.25">
      <c r="A22" s="212" t="s">
        <v>23</v>
      </c>
      <c r="B22" s="213"/>
      <c r="C22" s="293">
        <v>48701</v>
      </c>
      <c r="D22" s="293">
        <v>53512</v>
      </c>
      <c r="F22" s="106"/>
    </row>
    <row r="23" spans="1:6" s="91" customFormat="1" x14ac:dyDescent="0.25">
      <c r="A23" s="306"/>
      <c r="B23" s="306"/>
      <c r="C23" s="306"/>
      <c r="D23" s="306"/>
    </row>
    <row r="24" spans="1:6" x14ac:dyDescent="0.25">
      <c r="A24" s="260"/>
      <c r="B24" s="260"/>
      <c r="C24" s="306"/>
      <c r="D24" s="306"/>
    </row>
    <row r="25" spans="1:6" ht="40.5" customHeight="1" x14ac:dyDescent="0.25">
      <c r="A25" s="298" t="s">
        <v>286</v>
      </c>
      <c r="B25" s="298"/>
      <c r="C25" s="298"/>
      <c r="D25" s="298"/>
    </row>
  </sheetData>
  <mergeCells count="7">
    <mergeCell ref="A25:D25"/>
    <mergeCell ref="A1:D1"/>
    <mergeCell ref="A22:B22"/>
    <mergeCell ref="C2:C3"/>
    <mergeCell ref="D2:D3"/>
    <mergeCell ref="A2:A3"/>
    <mergeCell ref="B2:B3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27</vt:i4>
      </vt:variant>
      <vt:variant>
        <vt:lpstr>Именованные диапазоны</vt:lpstr>
      </vt:variant>
      <vt:variant>
        <vt:i4>11</vt:i4>
      </vt:variant>
    </vt:vector>
  </HeadingPairs>
  <TitlesOfParts>
    <vt:vector size="38" baseType="lpstr">
      <vt:lpstr>ИНВАЛИД_ВОВ (по МО)</vt:lpstr>
      <vt:lpstr>Количество инвалидов</vt:lpstr>
      <vt:lpstr>ЕДК многодетные</vt:lpstr>
      <vt:lpstr>Многодетные</vt:lpstr>
      <vt:lpstr>Дни рождения</vt:lpstr>
      <vt:lpstr>ФЕДК</vt:lpstr>
      <vt:lpstr>Субсидии</vt:lpstr>
      <vt:lpstr>СертификатГаз</vt:lpstr>
      <vt:lpstr>РСДП</vt:lpstr>
      <vt:lpstr>РЕДК</vt:lpstr>
      <vt:lpstr>бер и корм</vt:lpstr>
      <vt:lpstr>ЕВ дет сад</vt:lpstr>
      <vt:lpstr>ВТЛО</vt:lpstr>
      <vt:lpstr>Материнский капитал</vt:lpstr>
      <vt:lpstr>Иные выплаты</vt:lpstr>
      <vt:lpstr>Инвалиды по зрению</vt:lpstr>
      <vt:lpstr>ИБД</vt:lpstr>
      <vt:lpstr>Ежегодные выпл </vt:lpstr>
      <vt:lpstr>ЕДК сельск. специалистам</vt:lpstr>
      <vt:lpstr>Единовр выпл обл </vt:lpstr>
      <vt:lpstr>3-7</vt:lpstr>
      <vt:lpstr>ДВ 3-ий ребенок</vt:lpstr>
      <vt:lpstr>ЕДВ 1-й ребенок</vt:lpstr>
      <vt:lpstr>ДП</vt:lpstr>
      <vt:lpstr>Выплаты детям с заболеваниями</vt:lpstr>
      <vt:lpstr>1-пособие</vt:lpstr>
      <vt:lpstr>Различные меры</vt:lpstr>
      <vt:lpstr>'1-пособие'!Область_печати</vt:lpstr>
      <vt:lpstr>'Дни рождения'!Область_печати</vt:lpstr>
      <vt:lpstr>'Единовр выпл обл '!Область_печати</vt:lpstr>
      <vt:lpstr>'ЕДК многодетные'!Область_печати</vt:lpstr>
      <vt:lpstr>'Ежегодные выпл '!Область_печати</vt:lpstr>
      <vt:lpstr>'Различные меры'!Область_печати</vt:lpstr>
      <vt:lpstr>РЕДК!Область_печати</vt:lpstr>
      <vt:lpstr>РСДП!Область_печати</vt:lpstr>
      <vt:lpstr>СертификатГаз!Область_печати</vt:lpstr>
      <vt:lpstr>Субсидии!Область_печати</vt:lpstr>
      <vt:lpstr>ФЕДК!Область_печати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Владимировна Ворожцова</dc:creator>
  <cp:lastModifiedBy>Артур Ринатович Сирачев</cp:lastModifiedBy>
  <dcterms:created xsi:type="dcterms:W3CDTF">2023-04-04T09:29:04Z</dcterms:created>
  <dcterms:modified xsi:type="dcterms:W3CDTF">2023-07-07T14:45:05Z</dcterms:modified>
</cp:coreProperties>
</file>