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45" windowWidth="26580" windowHeight="10275" firstSheet="20" activeTab="28"/>
  </bookViews>
  <sheets>
    <sheet name="Ветераны_ВОВ" sheetId="93" r:id="rId1"/>
    <sheet name="Инвалиды" sheetId="92" r:id="rId2"/>
    <sheet name="ЕДК многодетные" sheetId="91" r:id="rId3"/>
    <sheet name="Многодетные" sheetId="90" r:id="rId4"/>
    <sheet name="Дни рождения" sheetId="89" r:id="rId5"/>
    <sheet name="ФЕДК" sheetId="88" r:id="rId6"/>
    <sheet name="Субсидии" sheetId="87" r:id="rId7"/>
    <sheet name="СертификатГаз" sheetId="86" r:id="rId8"/>
    <sheet name="РСДП" sheetId="85" r:id="rId9"/>
    <sheet name="РЕДК" sheetId="84" r:id="rId10"/>
    <sheet name="бер и корм" sheetId="83" r:id="rId11"/>
    <sheet name="ЕВ дет сад" sheetId="82" r:id="rId12"/>
    <sheet name="ВТЛО" sheetId="81" r:id="rId13"/>
    <sheet name="Материнский капитал" sheetId="80" r:id="rId14"/>
    <sheet name="Иные выплаты" sheetId="79" r:id="rId15"/>
    <sheet name="Инвалиды по зрению" sheetId="78" r:id="rId16"/>
    <sheet name="ИБД" sheetId="77" r:id="rId17"/>
    <sheet name="Ежегодные выпл " sheetId="76" r:id="rId18"/>
    <sheet name="ЕДК сельск. специалистам" sheetId="75" r:id="rId19"/>
    <sheet name="Единовр выпл обл " sheetId="74" r:id="rId20"/>
    <sheet name="3-7" sheetId="73" r:id="rId21"/>
    <sheet name="ДВ 3-ий ребенок" sheetId="72" r:id="rId22"/>
    <sheet name="ЕДВ 1-й ребенок" sheetId="71" r:id="rId23"/>
    <sheet name="ДП" sheetId="70" r:id="rId24"/>
    <sheet name="Выплаты детям с заболеваниями" sheetId="69" r:id="rId25"/>
    <sheet name="1-пособие" sheetId="67" r:id="rId26"/>
    <sheet name="Различные меры" sheetId="68" r:id="rId27"/>
    <sheet name="Маткапитал на 1го" sheetId="94" r:id="rId28"/>
    <sheet name="Маткапитал на 2го" sheetId="95" r:id="rId29"/>
  </sheets>
  <definedNames>
    <definedName name="_xlnm._FilterDatabase" localSheetId="10" hidden="1">'бер и корм'!$A$7:$G$26</definedName>
    <definedName name="_xlnm._FilterDatabase" localSheetId="0" hidden="1">Ветераны_ВОВ!$A$6:$N$26</definedName>
    <definedName name="_xlnm._FilterDatabase" localSheetId="12" hidden="1">ВТЛО!$A$3:$N$22</definedName>
    <definedName name="_xlnm._FilterDatabase" localSheetId="24" hidden="1">'Выплаты детям с заболеваниями'!$A$4:$L$23</definedName>
    <definedName name="_xlnm._FilterDatabase" localSheetId="19" hidden="1">'Единовр выпл обл '!$A$4:$M$23</definedName>
    <definedName name="_xlnm._FilterDatabase" localSheetId="16" hidden="1">ИБД!$A$6:$E$25</definedName>
    <definedName name="_xlnm._FilterDatabase" localSheetId="1" hidden="1">Инвалиды!$A$4:$O$23</definedName>
    <definedName name="_xlnm._FilterDatabase" localSheetId="15" hidden="1">'Инвалиды по зрению'!$A$7:$G$26</definedName>
    <definedName name="_xlnm._FilterDatabase" localSheetId="14" hidden="1">'Иные выплаты'!$A$3:$M$22</definedName>
    <definedName name="_xlnm.Database" localSheetId="20">'3-7'!#REF!</definedName>
    <definedName name="_xlnm.Database" localSheetId="23">ДП!#REF!</definedName>
    <definedName name="_xlnm.Database">#REF!</definedName>
    <definedName name="База_данных1">#REF!</definedName>
    <definedName name="_xlnm.Print_Area" localSheetId="25">'1-пособие'!$A$1:$K$16</definedName>
    <definedName name="_xlnm.Print_Area" localSheetId="4">'Дни рождения'!$A$1:$G$22</definedName>
    <definedName name="_xlnm.Print_Area" localSheetId="19">'Единовр выпл обл '!$A$1:$M$23</definedName>
    <definedName name="_xlnm.Print_Area" localSheetId="2">'ЕДК многодетные'!$A$1:$F$24</definedName>
    <definedName name="_xlnm.Print_Area" localSheetId="17">'Ежегодные выпл '!$A$1:$F$22</definedName>
    <definedName name="_xlnm.Print_Area" localSheetId="26">'Различные меры'!$A$1:$B$20</definedName>
    <definedName name="_xlnm.Print_Area" localSheetId="9">РЕДК!$A$1:$F$23</definedName>
    <definedName name="_xlnm.Print_Area" localSheetId="8">РСДП!$A$1:$D$22</definedName>
    <definedName name="_xlnm.Print_Area" localSheetId="7">СертификатГаз!$A$1:$B$20</definedName>
    <definedName name="_xlnm.Print_Area" localSheetId="6">Субсидии!$A$1:$F$23</definedName>
    <definedName name="_xlnm.Print_Area" localSheetId="5">ФЕДК!$A$1:$D$21</definedName>
  </definedNames>
  <calcPr calcId="145621"/>
</workbook>
</file>

<file path=xl/calcChain.xml><?xml version="1.0" encoding="utf-8"?>
<calcChain xmlns="http://schemas.openxmlformats.org/spreadsheetml/2006/main">
  <c r="C23" i="95" l="1"/>
  <c r="C22" i="95"/>
  <c r="C21" i="95"/>
  <c r="C20" i="95"/>
  <c r="C19" i="95"/>
  <c r="C18" i="95"/>
  <c r="C17" i="95"/>
  <c r="C16" i="95"/>
  <c r="C15" i="95"/>
  <c r="C14" i="95"/>
  <c r="C13" i="95"/>
  <c r="C12" i="95"/>
  <c r="C11" i="95"/>
  <c r="C10" i="95"/>
  <c r="C9" i="95"/>
  <c r="C8" i="95"/>
  <c r="C7" i="95"/>
  <c r="C24" i="95" s="1"/>
  <c r="C6" i="95"/>
  <c r="C23" i="94" l="1"/>
  <c r="C22" i="94"/>
  <c r="C21" i="94"/>
  <c r="C20" i="94"/>
  <c r="C19" i="94"/>
  <c r="C18" i="94"/>
  <c r="C17" i="94"/>
  <c r="C16" i="94"/>
  <c r="C15" i="94"/>
  <c r="C14" i="94"/>
  <c r="C13" i="94"/>
  <c r="C12" i="94"/>
  <c r="C11" i="94"/>
  <c r="C10" i="94"/>
  <c r="C9" i="94"/>
  <c r="C8" i="94"/>
  <c r="C7" i="94"/>
  <c r="C24" i="94" s="1"/>
  <c r="C6" i="94"/>
  <c r="K23" i="74" l="1"/>
  <c r="I25" i="77" l="1"/>
  <c r="H25" i="77"/>
  <c r="G25" i="77"/>
  <c r="F25" i="77"/>
  <c r="E25" i="77"/>
  <c r="C23" i="80" l="1"/>
  <c r="C22" i="80"/>
  <c r="C21" i="80"/>
  <c r="C20" i="80"/>
  <c r="C19" i="80"/>
  <c r="C18" i="80"/>
  <c r="C17" i="80"/>
  <c r="C16" i="80"/>
  <c r="C15" i="80"/>
  <c r="C14" i="80"/>
  <c r="C13" i="80"/>
  <c r="C12" i="80"/>
  <c r="C11" i="80"/>
  <c r="C10" i="80"/>
  <c r="C9" i="80"/>
  <c r="C8" i="80"/>
  <c r="C7" i="80"/>
  <c r="C6" i="80"/>
  <c r="C24" i="80" s="1"/>
  <c r="L22" i="81" l="1"/>
  <c r="F22" i="81"/>
  <c r="L21" i="81"/>
  <c r="F21" i="81"/>
  <c r="L20" i="81"/>
  <c r="F20" i="81"/>
  <c r="L19" i="81"/>
  <c r="F19" i="81"/>
  <c r="L18" i="81"/>
  <c r="F18" i="81"/>
  <c r="L17" i="81"/>
  <c r="F17" i="81"/>
  <c r="L16" i="81"/>
  <c r="F16" i="81"/>
  <c r="L15" i="81"/>
  <c r="F15" i="81"/>
  <c r="L14" i="81"/>
  <c r="F14" i="81"/>
  <c r="L13" i="81"/>
  <c r="F13" i="81"/>
  <c r="L12" i="81"/>
  <c r="F12" i="81"/>
  <c r="L11" i="81"/>
  <c r="F11" i="81"/>
  <c r="L10" i="81"/>
  <c r="F10" i="81"/>
  <c r="L9" i="81"/>
  <c r="F9" i="81"/>
  <c r="L8" i="81"/>
  <c r="F8" i="81"/>
  <c r="L7" i="81"/>
  <c r="F7" i="81"/>
  <c r="L6" i="81"/>
  <c r="F6" i="81"/>
  <c r="L5" i="81"/>
  <c r="F5" i="81"/>
  <c r="L4" i="81"/>
  <c r="F4" i="81"/>
  <c r="P25" i="82" l="1"/>
  <c r="N25" i="82"/>
  <c r="M25" i="82"/>
  <c r="L25" i="82"/>
  <c r="K25" i="82"/>
  <c r="J25" i="82"/>
  <c r="I25" i="82"/>
  <c r="H25" i="82"/>
  <c r="F25" i="82"/>
  <c r="E25" i="82"/>
  <c r="D25" i="82"/>
  <c r="C25" i="82"/>
  <c r="H26" i="83" l="1"/>
  <c r="C26" i="83"/>
  <c r="H25" i="83"/>
  <c r="F25" i="83"/>
  <c r="H24" i="83"/>
  <c r="F24" i="83"/>
  <c r="H23" i="83"/>
  <c r="F23" i="83"/>
  <c r="H22" i="83"/>
  <c r="F22" i="83"/>
  <c r="H21" i="83"/>
  <c r="F21" i="83"/>
  <c r="H20" i="83"/>
  <c r="F20" i="83"/>
  <c r="H19" i="83"/>
  <c r="F19" i="83"/>
  <c r="H18" i="83"/>
  <c r="F18" i="83"/>
  <c r="H17" i="83"/>
  <c r="F17" i="83"/>
  <c r="H16" i="83"/>
  <c r="F16" i="83"/>
  <c r="H15" i="83"/>
  <c r="F15" i="83"/>
  <c r="H14" i="83"/>
  <c r="F14" i="83"/>
  <c r="H13" i="83"/>
  <c r="F13" i="83"/>
  <c r="H12" i="83"/>
  <c r="F12" i="83"/>
  <c r="H11" i="83"/>
  <c r="F11" i="83"/>
  <c r="H10" i="83"/>
  <c r="F10" i="83"/>
  <c r="H9" i="83"/>
  <c r="F9" i="83"/>
  <c r="H8" i="83"/>
  <c r="F8" i="83"/>
  <c r="F26" i="83" s="1"/>
  <c r="O22" i="92" l="1"/>
  <c r="O21" i="92"/>
  <c r="O20" i="92"/>
  <c r="O19" i="92"/>
  <c r="O18" i="92"/>
  <c r="O17" i="92"/>
  <c r="O16" i="92"/>
  <c r="O15" i="92"/>
  <c r="O14" i="92"/>
  <c r="O13" i="92"/>
  <c r="O12" i="92"/>
  <c r="O11" i="92"/>
  <c r="O10" i="92"/>
  <c r="O9" i="92"/>
  <c r="O8" i="92"/>
  <c r="O7" i="92"/>
  <c r="O6" i="92"/>
  <c r="O5" i="92"/>
  <c r="O23" i="92" s="1"/>
  <c r="R26" i="93" l="1"/>
  <c r="Q26" i="93"/>
  <c r="L26" i="93"/>
  <c r="K26" i="93"/>
  <c r="I26" i="93"/>
  <c r="G26" i="93"/>
  <c r="F26" i="93"/>
  <c r="M25" i="93"/>
  <c r="C25" i="93" s="1"/>
  <c r="H25" i="93"/>
  <c r="E25" i="93"/>
  <c r="M24" i="93"/>
  <c r="C24" i="93" s="1"/>
  <c r="H24" i="93"/>
  <c r="E24" i="93"/>
  <c r="M23" i="93"/>
  <c r="C23" i="93" s="1"/>
  <c r="H23" i="93"/>
  <c r="E23" i="93"/>
  <c r="M22" i="93"/>
  <c r="C22" i="93" s="1"/>
  <c r="H22" i="93"/>
  <c r="E22" i="93"/>
  <c r="M21" i="93"/>
  <c r="C21" i="93" s="1"/>
  <c r="H21" i="93"/>
  <c r="E21" i="93"/>
  <c r="M20" i="93"/>
  <c r="C20" i="93" s="1"/>
  <c r="H20" i="93"/>
  <c r="E20" i="93"/>
  <c r="M19" i="93"/>
  <c r="C19" i="93" s="1"/>
  <c r="H19" i="93"/>
  <c r="E19" i="93"/>
  <c r="M18" i="93"/>
  <c r="C18" i="93" s="1"/>
  <c r="H18" i="93"/>
  <c r="E18" i="93"/>
  <c r="M17" i="93"/>
  <c r="C17" i="93" s="1"/>
  <c r="H17" i="93"/>
  <c r="E17" i="93"/>
  <c r="M16" i="93"/>
  <c r="C16" i="93" s="1"/>
  <c r="H16" i="93"/>
  <c r="E16" i="93"/>
  <c r="M15" i="93"/>
  <c r="C15" i="93" s="1"/>
  <c r="H15" i="93"/>
  <c r="E15" i="93"/>
  <c r="M14" i="93"/>
  <c r="C14" i="93" s="1"/>
  <c r="H14" i="93"/>
  <c r="E14" i="93"/>
  <c r="M13" i="93"/>
  <c r="C13" i="93" s="1"/>
  <c r="H13" i="93"/>
  <c r="E13" i="93"/>
  <c r="M12" i="93"/>
  <c r="C12" i="93" s="1"/>
  <c r="H12" i="93"/>
  <c r="E12" i="93"/>
  <c r="M11" i="93"/>
  <c r="C11" i="93" s="1"/>
  <c r="H11" i="93"/>
  <c r="E11" i="93"/>
  <c r="M10" i="93"/>
  <c r="C10" i="93" s="1"/>
  <c r="H10" i="93"/>
  <c r="E10" i="93"/>
  <c r="M9" i="93"/>
  <c r="C9" i="93" s="1"/>
  <c r="H9" i="93"/>
  <c r="E9" i="93"/>
  <c r="M8" i="93"/>
  <c r="M26" i="93" s="1"/>
  <c r="H8" i="93"/>
  <c r="H26" i="93" s="1"/>
  <c r="E8" i="93"/>
  <c r="E26" i="93" s="1"/>
  <c r="C26" i="93" l="1"/>
  <c r="C8" i="93"/>
  <c r="C20" i="68" l="1"/>
  <c r="T28" i="70" l="1"/>
</calcChain>
</file>

<file path=xl/sharedStrings.xml><?xml version="1.0" encoding="utf-8"?>
<sst xmlns="http://schemas.openxmlformats.org/spreadsheetml/2006/main" count="1799" uniqueCount="806">
  <si>
    <t xml:space="preserve">Ежемесячный отчет по предоставлению ежемесячной денежной выплаты в связи с  рождением первого ребенка </t>
  </si>
  <si>
    <t>№</t>
  </si>
  <si>
    <t>Наименование МО</t>
  </si>
  <si>
    <t>Областная выплата</t>
  </si>
  <si>
    <t>Бокситогорский</t>
  </si>
  <si>
    <t>Волосовский</t>
  </si>
  <si>
    <t xml:space="preserve">Волховский </t>
  </si>
  <si>
    <t>Всеволожский</t>
  </si>
  <si>
    <t>Выборгский</t>
  </si>
  <si>
    <t>Гатчинский</t>
  </si>
  <si>
    <t>Кингисеппский</t>
  </si>
  <si>
    <t>Киришский</t>
  </si>
  <si>
    <t>Кировский</t>
  </si>
  <si>
    <t>Лодейнопольский</t>
  </si>
  <si>
    <t>Ломоносовский</t>
  </si>
  <si>
    <t>Лужский</t>
  </si>
  <si>
    <t>Подпорожский</t>
  </si>
  <si>
    <t>Приозерский</t>
  </si>
  <si>
    <t>Сланцевский</t>
  </si>
  <si>
    <t>Сосновый Бор</t>
  </si>
  <si>
    <t>Тихвинский</t>
  </si>
  <si>
    <t>Тосненский</t>
  </si>
  <si>
    <t>ИТОГО</t>
  </si>
  <si>
    <t>№ п.п.</t>
  </si>
  <si>
    <t>Численность в отчетный период</t>
  </si>
  <si>
    <t>Сумма начисленная без доплат (руб.)</t>
  </si>
  <si>
    <t xml:space="preserve">численность семей и  детей, на которых произведена ежемесячная денежная выплата </t>
  </si>
  <si>
    <t>семей</t>
  </si>
  <si>
    <t>детей   (чел.)</t>
  </si>
  <si>
    <t>Бокситогорский район</t>
  </si>
  <si>
    <t>Волосовский район</t>
  </si>
  <si>
    <t>Волховский район</t>
  </si>
  <si>
    <t>Всеволожский район</t>
  </si>
  <si>
    <t>Выборгский район</t>
  </si>
  <si>
    <t>Гатчинский район</t>
  </si>
  <si>
    <t>Кингисеппский район</t>
  </si>
  <si>
    <t>Киришский район</t>
  </si>
  <si>
    <t>Кировский район</t>
  </si>
  <si>
    <t>Лодейнопольский район</t>
  </si>
  <si>
    <t>Ломоносовский район</t>
  </si>
  <si>
    <t>Лужский район</t>
  </si>
  <si>
    <t>Подпорожский район</t>
  </si>
  <si>
    <t>Приозерский район</t>
  </si>
  <si>
    <t>Сланцевский район</t>
  </si>
  <si>
    <t>Сосновый Бор город</t>
  </si>
  <si>
    <t>Тихвинский район</t>
  </si>
  <si>
    <t>Тосненский район</t>
  </si>
  <si>
    <t>№ п/п</t>
  </si>
  <si>
    <t>Улучшение жилищных условий (усл)</t>
  </si>
  <si>
    <t>Оплата услуг по присмотру и уходу за детьми
усл.</t>
  </si>
  <si>
    <t>Получение образования ребенком (детьми)
усл.</t>
  </si>
  <si>
    <t>Получение медицинских услуг ребенком (детьми)
усл.</t>
  </si>
  <si>
    <t>Получение платных медицинских стоматологических услуг        усл.</t>
  </si>
  <si>
    <t>Лечение и реабилитация ребенка-инвалида
усл.</t>
  </si>
  <si>
    <t>Приобретение транспортного средства
усл.</t>
  </si>
  <si>
    <t>ИТОГО*
граждан - оснований</t>
  </si>
  <si>
    <t>ИТОГО*
заявителей</t>
  </si>
  <si>
    <t>в том числе</t>
  </si>
  <si>
    <t>улучшение жилищных условий</t>
  </si>
  <si>
    <t>ремонт жилого помещения</t>
  </si>
  <si>
    <t>приобретение зем. уч-ков</t>
  </si>
  <si>
    <t>ИТОГО:</t>
  </si>
  <si>
    <t>* - получатель учитывается один раз</t>
  </si>
  <si>
    <t>№
п/п</t>
  </si>
  <si>
    <t>получателей (семей)</t>
  </si>
  <si>
    <t>кол-во детей (чел.)</t>
  </si>
  <si>
    <t xml:space="preserve"> Выборгский</t>
  </si>
  <si>
    <t xml:space="preserve"> Всеволожский</t>
  </si>
  <si>
    <t xml:space="preserve"> Волховский</t>
  </si>
  <si>
    <t xml:space="preserve"> Волосовский</t>
  </si>
  <si>
    <t xml:space="preserve"> Бокситогорский</t>
  </si>
  <si>
    <t>детей</t>
  </si>
  <si>
    <t>ВСЕГО</t>
  </si>
  <si>
    <t>в т.ч.       75 лет брака</t>
  </si>
  <si>
    <t>в т.ч.       70 лет брака</t>
  </si>
  <si>
    <t>в т.ч.         60 лет брака</t>
  </si>
  <si>
    <t>в т.ч.        50 лет брака</t>
  </si>
  <si>
    <t>Всего</t>
  </si>
  <si>
    <t>граждан</t>
  </si>
  <si>
    <t>Единоврем. Выплата юбилярам брака 50, 60,70, 75 лет                                                                       (семейных пар)</t>
  </si>
  <si>
    <t>Государственная социальная помощь (малоимущим)</t>
  </si>
  <si>
    <t>Единовременное пособие при рождении ребенка ЛО (начислений)</t>
  </si>
  <si>
    <t>ежемесячные выплаты</t>
  </si>
  <si>
    <t>ребёнок без нвалидности,     с заболеванием -  инсулинозависимый сахарный диабет</t>
  </si>
  <si>
    <t>с заболеванием -целиакия</t>
  </si>
  <si>
    <t>с заболеванием - фенилкетонурия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</si>
  <si>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</si>
  <si>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</si>
  <si>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</si>
  <si>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</si>
  <si>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</si>
  <si>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</si>
  <si>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</si>
  <si>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</si>
  <si>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</si>
  <si>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</si>
  <si>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</si>
  <si>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</si>
  <si>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</si>
  <si>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</si>
  <si>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</si>
  <si>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</si>
  <si>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</si>
  <si>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</si>
  <si>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ВСЕГО по области:</t>
  </si>
  <si>
    <t xml:space="preserve">инвалидам боевых действий  </t>
  </si>
  <si>
    <t>выплата родителям погибших ветеранов боевых действий</t>
  </si>
  <si>
    <t xml:space="preserve">компенсация расходов на авт.топливо инвалидам
(гемодиализ)             </t>
  </si>
  <si>
    <t xml:space="preserve">ЕДВ  Кап ремонт фед. Льготники     </t>
  </si>
  <si>
    <t xml:space="preserve">ЕДК  Кап ремонт 70-80                </t>
  </si>
  <si>
    <t xml:space="preserve">ЕДК на оплату ТКО            </t>
  </si>
  <si>
    <t xml:space="preserve">пособие на погребение  ЖПР </t>
  </si>
  <si>
    <t xml:space="preserve"> на газификацию жилья  </t>
  </si>
  <si>
    <t>ЕДК подключение к сетям газораспределения</t>
  </si>
  <si>
    <t>ЕДК подключение к электросетям</t>
  </si>
  <si>
    <t>Компенсация расходов на бензин, ремонт, техническое обслуживание транспортных средств и запасные части к ним (КЭТС)</t>
  </si>
  <si>
    <t>Выплата лицам, награжденным нагрудным знаком "Почетный донор России"</t>
  </si>
  <si>
    <t>Годовая компенсация расходов на топливо и баллонный газ отдельным категориям граждан ЛО</t>
  </si>
  <si>
    <t>Годовая компенсация расходов на топливо и баллонный газ федеральным льготникам</t>
  </si>
  <si>
    <t>Итого:</t>
  </si>
  <si>
    <t>Наименование МO</t>
  </si>
  <si>
    <t xml:space="preserve">выплачено </t>
  </si>
  <si>
    <t>ВСЕГО (накопительно)</t>
  </si>
  <si>
    <t>Волховский</t>
  </si>
  <si>
    <t xml:space="preserve">№ </t>
  </si>
  <si>
    <t xml:space="preserve">Количество актуальных получателей </t>
  </si>
  <si>
    <t>Всего получателей      (без иждивенцев)</t>
  </si>
  <si>
    <t>в том числе педагогических работников</t>
  </si>
  <si>
    <t>Всего получателей    (без иждивенцев)</t>
  </si>
  <si>
    <t>Показатели</t>
  </si>
  <si>
    <t>Установленный размер пособия, рублей</t>
  </si>
  <si>
    <t>Число получателей пособия, человек</t>
  </si>
  <si>
    <t>Сумма начисленных пособий с начала года, рублей</t>
  </si>
  <si>
    <t>Сумма выплаченных пособий с начала года, рублей</t>
  </si>
  <si>
    <t>Число детей, на которых назначено пособие, человек всего</t>
  </si>
  <si>
    <t>Число детей, на которых назначено пособие, человек в том числе детей, на которых пособие назначено впервые в отчетном месяце</t>
  </si>
  <si>
    <t>А</t>
  </si>
  <si>
    <t>Б</t>
  </si>
  <si>
    <t>Пособие на ребенка от 0 до 16 (18) лет - всего</t>
  </si>
  <si>
    <t>из них: пособие на детей одиноких</t>
  </si>
  <si>
    <t>пособие на детей военнослужащих по призыву</t>
  </si>
  <si>
    <t>пособие на детей, родители которых уклоняются от уплаты алиментов</t>
  </si>
  <si>
    <t>пособие на детей в базовом размере</t>
  </si>
  <si>
    <t>пособие на детей из многодетных семей</t>
  </si>
  <si>
    <t>из него: на детей в возрасте до 3-х лет</t>
  </si>
  <si>
    <t>на детей в возрасте от 3-х до 18 лет</t>
  </si>
  <si>
    <t>пособие на детей-инвалидов</t>
  </si>
  <si>
    <t>пособие на детей родителей-инвалидов</t>
  </si>
  <si>
    <t>прочие пособия на детей не перечисленных категорий</t>
  </si>
  <si>
    <t xml:space="preserve">    </t>
  </si>
  <si>
    <t xml:space="preserve"> ИНФОРМАЦИЯ о получателях ежемесячной компенсации на питание беременным женщинам и детям в возрасте до 3-х лет</t>
  </si>
  <si>
    <t>Беременные   женщины</t>
  </si>
  <si>
    <t>Дети до         2-х лет</t>
  </si>
  <si>
    <t>Дети от 2-х до  3-х лет</t>
  </si>
  <si>
    <t>Всего  льготоносителей</t>
  </si>
  <si>
    <t>Всего получателей</t>
  </si>
  <si>
    <t>Льготоносителей (чел.)</t>
  </si>
  <si>
    <t>ВСЕГО получателей</t>
  </si>
  <si>
    <t>ВСЕГО:</t>
  </si>
  <si>
    <t>Дети до 2-х лет</t>
  </si>
  <si>
    <t>Беременные женщины</t>
  </si>
  <si>
    <t>Труженики тыла</t>
  </si>
  <si>
    <t>Жертвы репрессий</t>
  </si>
  <si>
    <t>Ветераны труда</t>
  </si>
  <si>
    <t>Всего граждан, включенных в региональный регистр</t>
  </si>
  <si>
    <t>Ветераны труда Ленинградской области</t>
  </si>
  <si>
    <t>Дети ВОЙНЫ</t>
  </si>
  <si>
    <t>90 лет</t>
  </si>
  <si>
    <t>95 лет</t>
  </si>
  <si>
    <t>100 и более</t>
  </si>
  <si>
    <t>всего</t>
  </si>
  <si>
    <t xml:space="preserve">Жертвы политических репрессий </t>
  </si>
  <si>
    <t xml:space="preserve">Ветераны труда </t>
  </si>
  <si>
    <t>в том числе:</t>
  </si>
  <si>
    <t>Информация о количестве  инвалидов боевых действий,  состоящих на учете</t>
  </si>
  <si>
    <t>ВСЕГО ИБД</t>
  </si>
  <si>
    <t>1 группа инвалидности</t>
  </si>
  <si>
    <t>2 группа инвалидности</t>
  </si>
  <si>
    <t>3 группа инвалидности</t>
  </si>
  <si>
    <t>Родители и вдовы ИБД</t>
  </si>
  <si>
    <t>Родители и вдовы ОВД</t>
  </si>
  <si>
    <t>получатели выплат</t>
  </si>
  <si>
    <t xml:space="preserve"> ИНФОРМАЦИЯ о получателях ежемесячной денежной выплаты инвалидам с детства I и II групп</t>
  </si>
  <si>
    <t>Инвалиды I группы (18-23)</t>
  </si>
  <si>
    <t>Инвалиды II группы (18-23)</t>
  </si>
  <si>
    <t>Инвалиды по зрению I группы</t>
  </si>
  <si>
    <t>Инвалиды по зрению II группы</t>
  </si>
  <si>
    <t>приобретение (строительство, газификация)  жилого помещения</t>
  </si>
  <si>
    <t xml:space="preserve">12 детей </t>
  </si>
  <si>
    <t xml:space="preserve">11 детей </t>
  </si>
  <si>
    <t xml:space="preserve">10 детей </t>
  </si>
  <si>
    <t xml:space="preserve">9 детей </t>
  </si>
  <si>
    <t xml:space="preserve">8 детей </t>
  </si>
  <si>
    <t xml:space="preserve">7 детей </t>
  </si>
  <si>
    <t>6 детей</t>
  </si>
  <si>
    <t>5 детей</t>
  </si>
  <si>
    <t>4 детей</t>
  </si>
  <si>
    <t>3 детей</t>
  </si>
  <si>
    <t>Всего детей</t>
  </si>
  <si>
    <t>в том числе семей, имеющие несовершеннолетних детей</t>
  </si>
  <si>
    <t>Всего семей</t>
  </si>
  <si>
    <t>Муниципальные районы</t>
  </si>
  <si>
    <t>Численность детей
(накопительно по выплате), чел.</t>
  </si>
  <si>
    <t>М (3гр.)</t>
  </si>
  <si>
    <t xml:space="preserve">М (2гр.) </t>
  </si>
  <si>
    <t>Ж (3гр.)</t>
  </si>
  <si>
    <t>Ж (2гр.)</t>
  </si>
  <si>
    <t>В т.ч. Трудоспособные (3,2 гр.), Ж (до 55лет),М (до 60 лет)</t>
  </si>
  <si>
    <t>в т.ч. Мужчин</t>
  </si>
  <si>
    <t>в т.ч. Женщин</t>
  </si>
  <si>
    <t>ребенок-инвалид</t>
  </si>
  <si>
    <t>3 группа</t>
  </si>
  <si>
    <t>2 группа</t>
  </si>
  <si>
    <t>1 группа</t>
  </si>
  <si>
    <t>Инвалиды взрослые (старше 18 лет)</t>
  </si>
  <si>
    <t>Инвалиды (по группе инвалидности)</t>
  </si>
  <si>
    <t>Примечание:  Человек  учитывается один раз по более приоритетной категории.</t>
  </si>
  <si>
    <t>не суммируется с другими показателями</t>
  </si>
  <si>
    <t>8=(9+10)</t>
  </si>
  <si>
    <t>5=(6+7)</t>
  </si>
  <si>
    <t>без инв.</t>
  </si>
  <si>
    <t xml:space="preserve"> инв.</t>
  </si>
  <si>
    <t>"Вдовы"</t>
  </si>
  <si>
    <t>Проживавшие менее 4 месяцев в Ленинграде</t>
  </si>
  <si>
    <t>"Дети войны"</t>
  </si>
  <si>
    <t>труженики тыла</t>
  </si>
  <si>
    <t>несовершеннолетние узники</t>
  </si>
  <si>
    <t>ЖБЛ</t>
  </si>
  <si>
    <t xml:space="preserve">  участники ВОВ </t>
  </si>
  <si>
    <t xml:space="preserve">         Инвалиды ВОВ </t>
  </si>
  <si>
    <t>Информация о количестве  ветеранов  Великой Отечественной войны 1941-1945 годов,  состоящих на учете</t>
  </si>
  <si>
    <t xml:space="preserve">Примечание:  Некоторым гражданам услуга оказывалась в нескольких подразделениях, поэтому суммарное количество получателей по районам может не совпадать с Итоговым количеством уникальных получателей по региону </t>
  </si>
  <si>
    <t xml:space="preserve">Приобретение сельхоз животных, сельхоз техники
усл. </t>
  </si>
  <si>
    <t>Примечание:  Некоторым гражданам услуга оказывалась в нескольких подразделениях, поэтому суммарное количество получателей по районам может не совпадать с Итоговым количеством уникальных получателей по региону</t>
  </si>
  <si>
    <t>Годовая компенсация расходов на топливо и баллонный газ и транспортных услуг по их доставке участникам СВО и членам их семей</t>
  </si>
  <si>
    <t xml:space="preserve">14 детей </t>
  </si>
  <si>
    <t>Ежегод. выплата на приобрет. одежды и шк.-письм. принадлежностей многодетным, чел. (детей)</t>
  </si>
  <si>
    <t>Оплата санаторно-курортных путевок по медицинским показаниям 
усл.</t>
  </si>
  <si>
    <t>Улучшение жилищных условий всего</t>
  </si>
  <si>
    <t>110</t>
  </si>
  <si>
    <t>Численность заявителей</t>
  </si>
  <si>
    <t>Количество получателей в 2024 году (накопительно)</t>
  </si>
  <si>
    <t>Количество  получателей в 2024 году (накопительно)</t>
  </si>
  <si>
    <t>за 2024 год</t>
  </si>
  <si>
    <t>Количество получателей накопительно 
в 2024 году</t>
  </si>
  <si>
    <t>Количество получателей накопительно  в 2024</t>
  </si>
  <si>
    <t>Количество получателей    накопительно в 2024</t>
  </si>
  <si>
    <t>88</t>
  </si>
  <si>
    <t>получателей</t>
  </si>
  <si>
    <r>
      <t>ВСЕГО граждан, которым назначена выплата в 2024 году (</t>
    </r>
    <r>
      <rPr>
        <b/>
        <u/>
        <sz val="12"/>
        <rFont val="Times New Roman"/>
        <family val="1"/>
        <charset val="204"/>
      </rPr>
      <t>накопительно</t>
    </r>
    <r>
      <rPr>
        <b/>
        <sz val="12"/>
        <rFont val="Times New Roman"/>
        <family val="1"/>
        <charset val="204"/>
      </rPr>
      <t>)</t>
    </r>
  </si>
  <si>
    <t>единовременные за 2024 (накопительно)</t>
  </si>
  <si>
    <r>
      <t>Численность за 2024 г. (</t>
    </r>
    <r>
      <rPr>
        <b/>
        <u/>
        <sz val="12"/>
        <rFont val="Times New Roman"/>
        <family val="1"/>
        <charset val="204"/>
      </rPr>
      <t>накопительно</t>
    </r>
    <r>
      <rPr>
        <b/>
        <sz val="12"/>
        <rFont val="Times New Roman"/>
        <family val="1"/>
        <charset val="204"/>
      </rPr>
      <t>)</t>
    </r>
  </si>
  <si>
    <t>ежегодные за 2024 (накопительно)</t>
  </si>
  <si>
    <t>Количество получателей  накопительно в  2024 году</t>
  </si>
  <si>
    <t>Накопительно 
за 2024 год</t>
  </si>
  <si>
    <t>Нарастающим итогом с начала 2024 года</t>
  </si>
  <si>
    <t>накопительно в 2024 г. 
детей   (чел.)</t>
  </si>
  <si>
    <t xml:space="preserve">Накопительно за 2024 год </t>
  </si>
  <si>
    <t>ежегодные выплаты (накопительно за 2024 год)</t>
  </si>
  <si>
    <t>ИТОГО*</t>
  </si>
  <si>
    <t xml:space="preserve"> * Общее количество получателей, включая граждан, получающих выплаты непосредственно в ЛОГКУ "Центр социальной защиты населения"</t>
  </si>
  <si>
    <t>Количество семей в 2024 (накопительно по выплате)</t>
  </si>
  <si>
    <t>Количество граждан, получивших меру социальной поддержки по замене газового оборудования (сертификат) в 2024 году (накопительно)</t>
  </si>
  <si>
    <t>98</t>
  </si>
  <si>
    <t>58</t>
  </si>
  <si>
    <t>93</t>
  </si>
  <si>
    <t>77</t>
  </si>
  <si>
    <t>39</t>
  </si>
  <si>
    <r>
      <t xml:space="preserve">Численность получателей ежемесячной денежной выплаты нарастающим итогом 
</t>
    </r>
    <r>
      <rPr>
        <b/>
        <i/>
        <u/>
        <sz val="11"/>
        <color theme="1"/>
        <rFont val="Calibri"/>
        <family val="2"/>
        <charset val="204"/>
        <scheme val="minor"/>
      </rPr>
      <t>с 01.01.2024</t>
    </r>
  </si>
  <si>
    <t>Численность получателй АППГ (с 01.01.2023)"</t>
  </si>
  <si>
    <r>
      <t xml:space="preserve">Нарастающим итогом 
</t>
    </r>
    <r>
      <rPr>
        <b/>
        <i/>
        <u/>
        <sz val="11"/>
        <color theme="1"/>
        <rFont val="Calibri"/>
        <family val="2"/>
        <charset val="204"/>
        <scheme val="minor"/>
      </rPr>
      <t>с 01.01.2024</t>
    </r>
  </si>
  <si>
    <t>АППГ (с 01.01.2023)</t>
  </si>
  <si>
    <t>Лица, награжденные знаком "Житель осажденного Севастополя"</t>
  </si>
  <si>
    <t>Лица, награжденные знаком "Житель осажденного Сталинграда"</t>
  </si>
  <si>
    <t>3=(4+5+8+11+12+13+16)</t>
  </si>
  <si>
    <t>13=(14+15)</t>
  </si>
  <si>
    <t>19</t>
  </si>
  <si>
    <t>131</t>
  </si>
  <si>
    <t>84</t>
  </si>
  <si>
    <t>21</t>
  </si>
  <si>
    <t>29</t>
  </si>
  <si>
    <t>82</t>
  </si>
  <si>
    <t>64</t>
  </si>
  <si>
    <t>47</t>
  </si>
  <si>
    <t>60</t>
  </si>
  <si>
    <t>33</t>
  </si>
  <si>
    <t>43</t>
  </si>
  <si>
    <t>30</t>
  </si>
  <si>
    <t>61</t>
  </si>
  <si>
    <t>48</t>
  </si>
  <si>
    <t>66</t>
  </si>
  <si>
    <t>50</t>
  </si>
  <si>
    <t>37</t>
  </si>
  <si>
    <t>28</t>
  </si>
  <si>
    <t>44</t>
  </si>
  <si>
    <t>20</t>
  </si>
  <si>
    <t>22</t>
  </si>
  <si>
    <t>73</t>
  </si>
  <si>
    <t>31</t>
  </si>
  <si>
    <t>62</t>
  </si>
  <si>
    <t>27</t>
  </si>
  <si>
    <t>94</t>
  </si>
  <si>
    <t>95</t>
  </si>
  <si>
    <t>128</t>
  </si>
  <si>
    <t>160</t>
  </si>
  <si>
    <t>158</t>
  </si>
  <si>
    <t>65</t>
  </si>
  <si>
    <t>34</t>
  </si>
  <si>
    <t>81</t>
  </si>
  <si>
    <t>109</t>
  </si>
  <si>
    <t>57</t>
  </si>
  <si>
    <t>97</t>
  </si>
  <si>
    <t>41</t>
  </si>
  <si>
    <t>212</t>
  </si>
  <si>
    <t>90</t>
  </si>
  <si>
    <t>36</t>
  </si>
  <si>
    <t>69</t>
  </si>
  <si>
    <t>152</t>
  </si>
  <si>
    <t>193</t>
  </si>
  <si>
    <t>78</t>
  </si>
  <si>
    <t>46</t>
  </si>
  <si>
    <t>92</t>
  </si>
  <si>
    <t>55</t>
  </si>
  <si>
    <t>172</t>
  </si>
  <si>
    <t>151</t>
  </si>
  <si>
    <t>100</t>
  </si>
  <si>
    <t>241</t>
  </si>
  <si>
    <t>70</t>
  </si>
  <si>
    <t>79</t>
  </si>
  <si>
    <t>Количество граждан, получивших различные меры социальной поддержки в 2024 году (накопительно)</t>
  </si>
  <si>
    <t>103</t>
  </si>
  <si>
    <t>45</t>
  </si>
  <si>
    <t>56</t>
  </si>
  <si>
    <t>441</t>
  </si>
  <si>
    <t>181</t>
  </si>
  <si>
    <t>108</t>
  </si>
  <si>
    <t>122</t>
  </si>
  <si>
    <t>268</t>
  </si>
  <si>
    <t>132</t>
  </si>
  <si>
    <t>89</t>
  </si>
  <si>
    <t>126</t>
  </si>
  <si>
    <t>205</t>
  </si>
  <si>
    <t>267</t>
  </si>
  <si>
    <t>163</t>
  </si>
  <si>
    <t>104</t>
  </si>
  <si>
    <t>148</t>
  </si>
  <si>
    <t>80</t>
  </si>
  <si>
    <t>24</t>
  </si>
  <si>
    <t>25</t>
  </si>
  <si>
    <t>83</t>
  </si>
  <si>
    <t>147</t>
  </si>
  <si>
    <t>85</t>
  </si>
  <si>
    <t>194</t>
  </si>
  <si>
    <t>53</t>
  </si>
  <si>
    <t>340</t>
  </si>
  <si>
    <t>243</t>
  </si>
  <si>
    <t>456</t>
  </si>
  <si>
    <t>184</t>
  </si>
  <si>
    <t>171</t>
  </si>
  <si>
    <t>117</t>
  </si>
  <si>
    <t>38</t>
  </si>
  <si>
    <t>345</t>
  </si>
  <si>
    <t>214</t>
  </si>
  <si>
    <t>68</t>
  </si>
  <si>
    <t>333</t>
  </si>
  <si>
    <t>224</t>
  </si>
  <si>
    <t>265</t>
  </si>
  <si>
    <t>170</t>
  </si>
  <si>
    <t>71</t>
  </si>
  <si>
    <t>1452</t>
  </si>
  <si>
    <t>2956</t>
  </si>
  <si>
    <t>327</t>
  </si>
  <si>
    <t>124</t>
  </si>
  <si>
    <t>74</t>
  </si>
  <si>
    <t>149</t>
  </si>
  <si>
    <t>59</t>
  </si>
  <si>
    <t>253</t>
  </si>
  <si>
    <t>129</t>
  </si>
  <si>
    <t>348</t>
  </si>
  <si>
    <t>23</t>
  </si>
  <si>
    <t>432</t>
  </si>
  <si>
    <t>283</t>
  </si>
  <si>
    <t>75</t>
  </si>
  <si>
    <t>164</t>
  </si>
  <si>
    <t>225</t>
  </si>
  <si>
    <t>232</t>
  </si>
  <si>
    <t>296</t>
  </si>
  <si>
    <t>35</t>
  </si>
  <si>
    <t>249</t>
  </si>
  <si>
    <t>329</t>
  </si>
  <si>
    <t>417</t>
  </si>
  <si>
    <t>354</t>
  </si>
  <si>
    <t>269</t>
  </si>
  <si>
    <t>483</t>
  </si>
  <si>
    <t>Сведения о численности многодетных семей, проживающих на территории Ленинградской области и зарегистрированных в БД АИС «Соцзащита» на 01.01.2024 года</t>
  </si>
  <si>
    <t>26</t>
  </si>
  <si>
    <t>86</t>
  </si>
  <si>
    <t>54</t>
  </si>
  <si>
    <t>185</t>
  </si>
  <si>
    <t>140</t>
  </si>
  <si>
    <t>195</t>
  </si>
  <si>
    <t>418</t>
  </si>
  <si>
    <t>250</t>
  </si>
  <si>
    <t>482</t>
  </si>
  <si>
    <t>1840</t>
  </si>
  <si>
    <t>1582</t>
  </si>
  <si>
    <t>8366</t>
  </si>
  <si>
    <t>186</t>
  </si>
  <si>
    <t>1182</t>
  </si>
  <si>
    <t>154</t>
  </si>
  <si>
    <t>1362</t>
  </si>
  <si>
    <t>Информация о получателях ежемесячной денежной выплаты отдельным категориям граждан, проживающих в Ленинградской области на 01.08.2024</t>
  </si>
  <si>
    <t>1699</t>
  </si>
  <si>
    <t>1030</t>
  </si>
  <si>
    <t>409</t>
  </si>
  <si>
    <t>289</t>
  </si>
  <si>
    <t>3117</t>
  </si>
  <si>
    <t>141</t>
  </si>
  <si>
    <t>169</t>
  </si>
  <si>
    <t>987</t>
  </si>
  <si>
    <t>1619</t>
  </si>
  <si>
    <t>2262</t>
  </si>
  <si>
    <t>1772</t>
  </si>
  <si>
    <t>1338</t>
  </si>
  <si>
    <t>208</t>
  </si>
  <si>
    <t>Получеение проф. образования, проф. обучения и доп. проф. образования</t>
  </si>
  <si>
    <r>
      <t>гсп-соцконтракт-единовременная</t>
    </r>
    <r>
      <rPr>
        <b/>
        <sz val="12"/>
        <color theme="1"/>
        <rFont val="Times New Roman"/>
        <family val="1"/>
        <charset val="204"/>
      </rPr>
      <t xml:space="preserve"> </t>
    </r>
  </si>
  <si>
    <t>551</t>
  </si>
  <si>
    <t>1390</t>
  </si>
  <si>
    <t>690</t>
  </si>
  <si>
    <t>630</t>
  </si>
  <si>
    <t>1553</t>
  </si>
  <si>
    <t>668</t>
  </si>
  <si>
    <t>12958</t>
  </si>
  <si>
    <t>779</t>
  </si>
  <si>
    <t>387</t>
  </si>
  <si>
    <t>284</t>
  </si>
  <si>
    <t>252</t>
  </si>
  <si>
    <t>874</t>
  </si>
  <si>
    <t>291</t>
  </si>
  <si>
    <t>414</t>
  </si>
  <si>
    <t>260</t>
  </si>
  <si>
    <t>381</t>
  </si>
  <si>
    <t>133</t>
  </si>
  <si>
    <t>526</t>
  </si>
  <si>
    <t>72</t>
  </si>
  <si>
    <t>87</t>
  </si>
  <si>
    <t>159</t>
  </si>
  <si>
    <t>197</t>
  </si>
  <si>
    <t>156</t>
  </si>
  <si>
    <r>
      <rPr>
        <b/>
        <sz val="12"/>
        <color rgb="FF000000"/>
        <rFont val="Times New Roman"/>
      </rPr>
      <t xml:space="preserve">Сведения о назначении и выплате пособия на ребенка (1-пособие) </t>
    </r>
    <r>
      <rPr>
        <b/>
        <sz val="12"/>
        <color rgb="FF000000"/>
        <rFont val="Times New Roman"/>
      </rPr>
      <t xml:space="preserve">
</t>
    </r>
  </si>
  <si>
    <t xml:space="preserve"> в БД АИС "Социальная защита" по состоянию  на  01.09.2024</t>
  </si>
  <si>
    <t>Сведения о количестве инвалидов по БД "Социальная защита" на 01.09.2024</t>
  </si>
  <si>
    <t>Информация о получателях ежемесячной денежной компенсации многодетным семьям, проживающим в Ленинградской области за август 2024 г.</t>
  </si>
  <si>
    <t>Численность получателей на  август 2024 (семей)</t>
  </si>
  <si>
    <t>Численность детей на август 2024, чел.</t>
  </si>
  <si>
    <t>319</t>
  </si>
  <si>
    <t>427</t>
  </si>
  <si>
    <t>356</t>
  </si>
  <si>
    <t>453</t>
  </si>
  <si>
    <t>633</t>
  </si>
  <si>
    <t>1501</t>
  </si>
  <si>
    <t>2201</t>
  </si>
  <si>
    <t>582</t>
  </si>
  <si>
    <t>878</t>
  </si>
  <si>
    <t>1019</t>
  </si>
  <si>
    <t>1361</t>
  </si>
  <si>
    <t>637</t>
  </si>
  <si>
    <t>831</t>
  </si>
  <si>
    <t>476</t>
  </si>
  <si>
    <t>568</t>
  </si>
  <si>
    <t>745</t>
  </si>
  <si>
    <t>211</t>
  </si>
  <si>
    <t>435</t>
  </si>
  <si>
    <t>631</t>
  </si>
  <si>
    <t>372</t>
  </si>
  <si>
    <t>222</t>
  </si>
  <si>
    <t>413</t>
  </si>
  <si>
    <t>559</t>
  </si>
  <si>
    <t>305</t>
  </si>
  <si>
    <t>488</t>
  </si>
  <si>
    <t>588</t>
  </si>
  <si>
    <t>756</t>
  </si>
  <si>
    <t>8530</t>
  </si>
  <si>
    <t>11692</t>
  </si>
  <si>
    <t>Информация о получателях единовременной социальной выплаты гражданам, постоянно проживающим в ЛО, 
в связи с юбилейными днями рождения на 01.09.2024</t>
  </si>
  <si>
    <t>Количество получателей за август 2024 года</t>
  </si>
  <si>
    <t>105</t>
  </si>
  <si>
    <t>40</t>
  </si>
  <si>
    <t>192</t>
  </si>
  <si>
    <t>1454</t>
  </si>
  <si>
    <t>Информация о получателях федеральной ежемесячной денежной компенсации за расходы по коммунальным услугам на 01.09.2024</t>
  </si>
  <si>
    <t>Количество получателей 
за август 2024 года</t>
  </si>
  <si>
    <t>Информация о получателях субсидий на оплату жилого помещения и коммунальных услуг на 01.09.2024</t>
  </si>
  <si>
    <t>в август 2024 года</t>
  </si>
  <si>
    <t>178</t>
  </si>
  <si>
    <t>188</t>
  </si>
  <si>
    <t>871</t>
  </si>
  <si>
    <t>464</t>
  </si>
  <si>
    <t>627</t>
  </si>
  <si>
    <t>532</t>
  </si>
  <si>
    <t>506</t>
  </si>
  <si>
    <t>96</t>
  </si>
  <si>
    <t>139</t>
  </si>
  <si>
    <t>136</t>
  </si>
  <si>
    <t>221</t>
  </si>
  <si>
    <t>280</t>
  </si>
  <si>
    <t>314</t>
  </si>
  <si>
    <t>451</t>
  </si>
  <si>
    <t>598</t>
  </si>
  <si>
    <t>366</t>
  </si>
  <si>
    <t>458</t>
  </si>
  <si>
    <t>4407</t>
  </si>
  <si>
    <t>5738</t>
  </si>
  <si>
    <t>Информация о получателях региональной социальной доплаты к пенсии на 01.09.2024</t>
  </si>
  <si>
    <t>1437</t>
  </si>
  <si>
    <t>1407</t>
  </si>
  <si>
    <t>1554</t>
  </si>
  <si>
    <t>2307</t>
  </si>
  <si>
    <t>2513</t>
  </si>
  <si>
    <t>9383</t>
  </si>
  <si>
    <t>10414</t>
  </si>
  <si>
    <t>4381</t>
  </si>
  <si>
    <t>4825</t>
  </si>
  <si>
    <t>6414</t>
  </si>
  <si>
    <t>7051</t>
  </si>
  <si>
    <t>1980</t>
  </si>
  <si>
    <t>2199</t>
  </si>
  <si>
    <t>1389</t>
  </si>
  <si>
    <t>2495</t>
  </si>
  <si>
    <t>2716</t>
  </si>
  <si>
    <t>1039</t>
  </si>
  <si>
    <t>1144</t>
  </si>
  <si>
    <t>1971</t>
  </si>
  <si>
    <t>2190</t>
  </si>
  <si>
    <t>2362</t>
  </si>
  <si>
    <t>2627</t>
  </si>
  <si>
    <t>1126</t>
  </si>
  <si>
    <t>1258</t>
  </si>
  <si>
    <t>1685</t>
  </si>
  <si>
    <t>1879</t>
  </si>
  <si>
    <t>1607</t>
  </si>
  <si>
    <t>1075</t>
  </si>
  <si>
    <t>1176</t>
  </si>
  <si>
    <t>2284</t>
  </si>
  <si>
    <t>2516</t>
  </si>
  <si>
    <t>3001</t>
  </si>
  <si>
    <t>3300</t>
  </si>
  <si>
    <t>47179</t>
  </si>
  <si>
    <t>52093</t>
  </si>
  <si>
    <t>Информация о получателях ежемесячной денежной компенсации за расходы по коммунальным услугам из средств Областного бюджета на 01.09.2024</t>
  </si>
  <si>
    <t>Количество актуальных получателей по БД за август 2024</t>
  </si>
  <si>
    <t>Количество актуальных получателей по БД  за август 2024</t>
  </si>
  <si>
    <t>2959</t>
  </si>
  <si>
    <t>3082</t>
  </si>
  <si>
    <t>1763</t>
  </si>
  <si>
    <t>4246</t>
  </si>
  <si>
    <t>4432</t>
  </si>
  <si>
    <t>17790</t>
  </si>
  <si>
    <t>18331</t>
  </si>
  <si>
    <t>7667</t>
  </si>
  <si>
    <t>7994</t>
  </si>
  <si>
    <t>12466</t>
  </si>
  <si>
    <t>3880</t>
  </si>
  <si>
    <t>4027</t>
  </si>
  <si>
    <t>4158</t>
  </si>
  <si>
    <t>4336</t>
  </si>
  <si>
    <t>4889</t>
  </si>
  <si>
    <t>5085</t>
  </si>
  <si>
    <t>1536</t>
  </si>
  <si>
    <t>1600</t>
  </si>
  <si>
    <t>3444</t>
  </si>
  <si>
    <t>3585</t>
  </si>
  <si>
    <t>3803</t>
  </si>
  <si>
    <t>3985</t>
  </si>
  <si>
    <t>2046</t>
  </si>
  <si>
    <t>2134</t>
  </si>
  <si>
    <t>2913</t>
  </si>
  <si>
    <t>3028</t>
  </si>
  <si>
    <t>2333</t>
  </si>
  <si>
    <t>2437</t>
  </si>
  <si>
    <t>8626</t>
  </si>
  <si>
    <t>3925</t>
  </si>
  <si>
    <t>4087</t>
  </si>
  <si>
    <t>5624</t>
  </si>
  <si>
    <t>5860</t>
  </si>
  <si>
    <t>93744</t>
  </si>
  <si>
    <t>97322</t>
  </si>
  <si>
    <t>на 01.08.2024 (за август 2024 г.)</t>
  </si>
  <si>
    <t>165</t>
  </si>
  <si>
    <t>474</t>
  </si>
  <si>
    <t>146</t>
  </si>
  <si>
    <t>101</t>
  </si>
  <si>
    <t>130</t>
  </si>
  <si>
    <t>190</t>
  </si>
  <si>
    <t>1245</t>
  </si>
  <si>
    <t>2788</t>
  </si>
  <si>
    <t>Численность получателей ежемесячной денежной выплаты на ребенка, которому не выдано направление в муниципальную образовательную организацию, реализующую образовательную программу дошкольного образования 
с 01.08.2024 по 31.08.2024</t>
  </si>
  <si>
    <t>Численность получателей АППГ (август2023)</t>
  </si>
  <si>
    <t>АППГ  (август 2023)</t>
  </si>
  <si>
    <r>
      <t>Численность получателей ежемесячной денежной выплаты  отчетный месяц    август</t>
    </r>
    <r>
      <rPr>
        <b/>
        <u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2024</t>
    </r>
  </si>
  <si>
    <r>
      <t xml:space="preserve"> Отчетный месяц 
август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 2024</t>
    </r>
  </si>
  <si>
    <t>за август 2024 года</t>
  </si>
  <si>
    <t>2501</t>
  </si>
  <si>
    <t>2553</t>
  </si>
  <si>
    <t>1062</t>
  </si>
  <si>
    <t>2883</t>
  </si>
  <si>
    <t>4150</t>
  </si>
  <si>
    <t>408</t>
  </si>
  <si>
    <t>4273</t>
  </si>
  <si>
    <t>442</t>
  </si>
  <si>
    <t>5551</t>
  </si>
  <si>
    <t>5724</t>
  </si>
  <si>
    <t>5750</t>
  </si>
  <si>
    <t>5929</t>
  </si>
  <si>
    <t>3056</t>
  </si>
  <si>
    <t>3141</t>
  </si>
  <si>
    <t>137</t>
  </si>
  <si>
    <t>3235</t>
  </si>
  <si>
    <t>2852</t>
  </si>
  <si>
    <t>2962</t>
  </si>
  <si>
    <t>1021</t>
  </si>
  <si>
    <t>2317</t>
  </si>
  <si>
    <t>1086</t>
  </si>
  <si>
    <t>1099</t>
  </si>
  <si>
    <t>1764</t>
  </si>
  <si>
    <t>1814</t>
  </si>
  <si>
    <t>1303</t>
  </si>
  <si>
    <t>1375</t>
  </si>
  <si>
    <t>1401</t>
  </si>
  <si>
    <t>4080</t>
  </si>
  <si>
    <t>4204</t>
  </si>
  <si>
    <t>3086</t>
  </si>
  <si>
    <t>191</t>
  </si>
  <si>
    <t>3170</t>
  </si>
  <si>
    <t>48410</t>
  </si>
  <si>
    <t>3061</t>
  </si>
  <si>
    <t>49791</t>
  </si>
  <si>
    <t>3306</t>
  </si>
  <si>
    <t>Информация об использовании средств регионального материнского капитала 
на 01.09.2024</t>
  </si>
  <si>
    <r>
      <t>И</t>
    </r>
    <r>
      <rPr>
        <b/>
        <sz val="14"/>
        <color theme="1"/>
        <rFont val="Times New Roman"/>
        <family val="1"/>
        <charset val="204"/>
      </rPr>
      <t>нформация о численности граждан, получающих некоторые меры соцподдержки по состоянию на 01.09.2024</t>
    </r>
  </si>
  <si>
    <t>ежемесячные за август 2024 года</t>
  </si>
  <si>
    <r>
      <t>ЕДВ на оплату ТКО</t>
    </r>
    <r>
      <rPr>
        <b/>
        <sz val="12"/>
        <color theme="1"/>
        <rFont val="Times New Roman"/>
        <family val="1"/>
        <charset val="204"/>
      </rPr>
      <t xml:space="preserve">   </t>
    </r>
  </si>
  <si>
    <r>
      <t>гсп-соцконтракт-ежемесячно</t>
    </r>
    <r>
      <rPr>
        <b/>
        <sz val="12"/>
        <color rgb="FFFF0000"/>
        <rFont val="Times New Roman"/>
        <family val="1"/>
        <charset val="204"/>
      </rPr>
      <t/>
    </r>
  </si>
  <si>
    <t>1391</t>
  </si>
  <si>
    <t>742</t>
  </si>
  <si>
    <t>750</t>
  </si>
  <si>
    <t>271</t>
  </si>
  <si>
    <t>2098</t>
  </si>
  <si>
    <t>1349</t>
  </si>
  <si>
    <t>681</t>
  </si>
  <si>
    <t>4758</t>
  </si>
  <si>
    <t>2837</t>
  </si>
  <si>
    <t>965</t>
  </si>
  <si>
    <t>4341</t>
  </si>
  <si>
    <t>2407</t>
  </si>
  <si>
    <t>1280</t>
  </si>
  <si>
    <t>5376</t>
  </si>
  <si>
    <t>1475</t>
  </si>
  <si>
    <t>1463</t>
  </si>
  <si>
    <t>2224</t>
  </si>
  <si>
    <t>1544</t>
  </si>
  <si>
    <t>955</t>
  </si>
  <si>
    <t>2906</t>
  </si>
  <si>
    <t>2212</t>
  </si>
  <si>
    <t>32</t>
  </si>
  <si>
    <t>2166</t>
  </si>
  <si>
    <t>693</t>
  </si>
  <si>
    <t>341</t>
  </si>
  <si>
    <t>1152</t>
  </si>
  <si>
    <t>371</t>
  </si>
  <si>
    <t>1753</t>
  </si>
  <si>
    <t>984</t>
  </si>
  <si>
    <t>552</t>
  </si>
  <si>
    <t>1032</t>
  </si>
  <si>
    <t>716</t>
  </si>
  <si>
    <t>281</t>
  </si>
  <si>
    <t>1478</t>
  </si>
  <si>
    <t>898</t>
  </si>
  <si>
    <t>457</t>
  </si>
  <si>
    <t>1442</t>
  </si>
  <si>
    <t>954</t>
  </si>
  <si>
    <t>2463</t>
  </si>
  <si>
    <t>1410</t>
  </si>
  <si>
    <t>290</t>
  </si>
  <si>
    <t>2702</t>
  </si>
  <si>
    <t>1403</t>
  </si>
  <si>
    <t>2106</t>
  </si>
  <si>
    <t>1168</t>
  </si>
  <si>
    <t>682</t>
  </si>
  <si>
    <t>41125</t>
  </si>
  <si>
    <t>23896</t>
  </si>
  <si>
    <t>13127</t>
  </si>
  <si>
    <t>на 01.09.2024 (за август 2024 г.)</t>
  </si>
  <si>
    <t>52</t>
  </si>
  <si>
    <t>548</t>
  </si>
  <si>
    <t>579</t>
  </si>
  <si>
    <t>Информация о численности граждан, получающих некоторые меры соцподдержки по состоянию 
на 01.09.2024</t>
  </si>
  <si>
    <t>257</t>
  </si>
  <si>
    <t>866</t>
  </si>
  <si>
    <t>1108</t>
  </si>
  <si>
    <t>391</t>
  </si>
  <si>
    <t>797</t>
  </si>
  <si>
    <t>953</t>
  </si>
  <si>
    <t>347</t>
  </si>
  <si>
    <t>264</t>
  </si>
  <si>
    <t>920</t>
  </si>
  <si>
    <t>51</t>
  </si>
  <si>
    <t>511</t>
  </si>
  <si>
    <t>374</t>
  </si>
  <si>
    <t>462</t>
  </si>
  <si>
    <t>7677</t>
  </si>
  <si>
    <t>8128</t>
  </si>
  <si>
    <t>578</t>
  </si>
  <si>
    <t>Сведения о количестве специалистов сельской местности, в разрезе муниципальных образований Ленинградской области, по БД "Социальная защита" за агуст 2024 г.</t>
  </si>
  <si>
    <t>407</t>
  </si>
  <si>
    <t>604</t>
  </si>
  <si>
    <t>1652</t>
  </si>
  <si>
    <t>1227</t>
  </si>
  <si>
    <t>1580</t>
  </si>
  <si>
    <t>344</t>
  </si>
  <si>
    <t>611</t>
  </si>
  <si>
    <t>962</t>
  </si>
  <si>
    <t>531</t>
  </si>
  <si>
    <t>527</t>
  </si>
  <si>
    <t>11113</t>
  </si>
  <si>
    <r>
      <t>Информация об оказании некоторых мер социальной поддержки из средств областного бюджета  </t>
    </r>
    <r>
      <rPr>
        <b/>
        <u/>
        <sz val="14"/>
        <rFont val="Times New Roman"/>
        <family val="1"/>
        <charset val="204"/>
      </rPr>
      <t>за  2024</t>
    </r>
    <r>
      <rPr>
        <b/>
        <sz val="14"/>
        <rFont val="Times New Roman"/>
        <family val="1"/>
        <charset val="204"/>
      </rPr>
      <t xml:space="preserve"> год (численность нарастающим итогом) по состоянию БД "Социальная защита" на 01.09.2024 </t>
    </r>
  </si>
  <si>
    <t>161</t>
  </si>
  <si>
    <t>204</t>
  </si>
  <si>
    <t>292</t>
  </si>
  <si>
    <t>121</t>
  </si>
  <si>
    <t>114</t>
  </si>
  <si>
    <t>261</t>
  </si>
  <si>
    <t>173</t>
  </si>
  <si>
    <t>177</t>
  </si>
  <si>
    <t>2864</t>
  </si>
  <si>
    <t>начислено 
за август 2024 года</t>
  </si>
  <si>
    <t>Информация о получателях ежемесячная денежная выплата на ребенка от 3 до 7 лет включительно по состоянию на 01.09.2024</t>
  </si>
  <si>
    <t>Ежемесячный отчет по предоставлению ежемесячной денежной выплаты семьям при рождении (усыновлении/удочерении) третьего ребенка и последующих детей 
за август 2024 года</t>
  </si>
  <si>
    <t>386</t>
  </si>
  <si>
    <t>394</t>
  </si>
  <si>
    <t>654</t>
  </si>
  <si>
    <t>142</t>
  </si>
  <si>
    <t>99</t>
  </si>
  <si>
    <t>270</t>
  </si>
  <si>
    <t>1869</t>
  </si>
  <si>
    <t>3216</t>
  </si>
  <si>
    <t>3273</t>
  </si>
  <si>
    <t>на 01.09.2024</t>
  </si>
  <si>
    <t>в августе 2024
детей   (чел.)</t>
  </si>
  <si>
    <t>Информация о получателях ежемесячного пособия на приобретение товаров детского ассортимента и продуктов детского питания                      на 01 сентября 2024 г.</t>
  </si>
  <si>
    <t>Начислено в августе</t>
  </si>
  <si>
    <t>228</t>
  </si>
  <si>
    <t>325</t>
  </si>
  <si>
    <t>206</t>
  </si>
  <si>
    <t>299</t>
  </si>
  <si>
    <t>375</t>
  </si>
  <si>
    <t>899</t>
  </si>
  <si>
    <t>1271</t>
  </si>
  <si>
    <t>1922</t>
  </si>
  <si>
    <t>302</t>
  </si>
  <si>
    <t>472</t>
  </si>
  <si>
    <t>876</t>
  </si>
  <si>
    <t>428</t>
  </si>
  <si>
    <t>707</t>
  </si>
  <si>
    <t>782</t>
  </si>
  <si>
    <t>1324</t>
  </si>
  <si>
    <t>223</t>
  </si>
  <si>
    <t>349</t>
  </si>
  <si>
    <t>350</t>
  </si>
  <si>
    <t>558</t>
  </si>
  <si>
    <t>183</t>
  </si>
  <si>
    <t>320</t>
  </si>
  <si>
    <t>309</t>
  </si>
  <si>
    <t>334</t>
  </si>
  <si>
    <t>216</t>
  </si>
  <si>
    <t>557</t>
  </si>
  <si>
    <t>306</t>
  </si>
  <si>
    <t>220</t>
  </si>
  <si>
    <t>351</t>
  </si>
  <si>
    <t>234</t>
  </si>
  <si>
    <t>566</t>
  </si>
  <si>
    <t>542</t>
  </si>
  <si>
    <t>277</t>
  </si>
  <si>
    <t>652</t>
  </si>
  <si>
    <t>3734</t>
  </si>
  <si>
    <t>5706</t>
  </si>
  <si>
    <t>6736</t>
  </si>
  <si>
    <t>10517</t>
  </si>
  <si>
    <t>Информация о численности детей с хроническими заболеваниями, получающих некоторые меры соцподдержки                                         по состоянию на 01.09.2024</t>
  </si>
  <si>
    <t xml:space="preserve">ребенок-инвалид с особыми потребностями начислено в августе 2024 </t>
  </si>
  <si>
    <t>ребенок, страдающий заболеванием врожденный буллезный эпидермолиз в августе 2024</t>
  </si>
  <si>
    <t>ребенок без инвалидности, с заболеванием -  инсулинозависимый сахарный диабет                в августе 2024</t>
  </si>
  <si>
    <t>157</t>
  </si>
  <si>
    <t>150</t>
  </si>
  <si>
    <t>231</t>
  </si>
  <si>
    <t>113</t>
  </si>
  <si>
    <t>115</t>
  </si>
  <si>
    <t>107</t>
  </si>
  <si>
    <t>2016</t>
  </si>
  <si>
    <t>2078</t>
  </si>
  <si>
    <t>Август 2024
ЛОГКУ "Центр социальной защиты населения"</t>
  </si>
  <si>
    <t>Информация об использовании средств регионального материнского капитала на первого ребенка
на 01.09.2024</t>
  </si>
  <si>
    <t>Приобретение земельного участка для ведения садоводства, огородничества, дачного хозяйства</t>
  </si>
  <si>
    <t>Ремонт жилого помещения (домовладения)</t>
  </si>
  <si>
    <t>Информация об использовании средств регионального материнского капитала на второго ребенка
на 01.09.2024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</si>
</sst>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&quot; &quot;[$руб.-419];[Red]&quot;-&quot;#,##0.00&quot; &quot;[$руб.-419]"/>
    <numFmt numFmtId="165" formatCode="_-* #,##0\ _₽_-;\-* #,##0\ _₽_-;_-* &quot;-&quot;??\ _₽_-;_-@_-"/>
  </numFmts>
  <fonts count="10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theme="1"/>
      <name val="Arial"/>
      <family val="2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FFFFFF"/>
      <name val="Calibri"/>
      <family val="2"/>
      <charset val="204"/>
    </font>
    <font>
      <b/>
      <i/>
      <sz val="16"/>
      <color theme="1"/>
      <name val="Arial Cyr"/>
      <charset val="204"/>
    </font>
    <font>
      <b/>
      <i/>
      <u/>
      <sz val="11"/>
      <color theme="1"/>
      <name val="Arial Cyr"/>
      <charset val="204"/>
    </font>
    <font>
      <sz val="11"/>
      <color indexed="62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rgb="FF003366"/>
      <name val="Cambria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indexed="60"/>
      <name val="Calibri"/>
      <family val="2"/>
      <charset val="204"/>
    </font>
    <font>
      <sz val="11"/>
      <color rgb="FF993300"/>
      <name val="Calibri"/>
      <family val="2"/>
      <charset val="204"/>
    </font>
    <font>
      <sz val="11"/>
      <color theme="1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Arial Cyr"/>
      <charset val="204"/>
    </font>
    <font>
      <sz val="11"/>
      <color indexed="8"/>
      <name val="Arial Cyr"/>
      <family val="2"/>
      <charset val="204"/>
    </font>
    <font>
      <b/>
      <sz val="14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b/>
      <i/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4"/>
      <name val="Arial Cyr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6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000000"/>
      <name val="Times New Roman"/>
      <charset val="1"/>
    </font>
    <font>
      <b/>
      <sz val="12"/>
      <color rgb="FF000000"/>
      <name val="Times New Roman"/>
    </font>
    <font>
      <b/>
      <sz val="9"/>
      <color rgb="FF000000"/>
      <name val="Times New Roman"/>
      <charset val="1"/>
    </font>
    <font>
      <sz val="9"/>
      <color rgb="FF000000"/>
      <name val="Times New Roman"/>
      <charset val="1"/>
    </font>
    <font>
      <b/>
      <sz val="12"/>
      <color rgb="FFFF0000"/>
      <name val="Times New Roman"/>
      <family val="1"/>
      <charset val="204"/>
    </font>
  </fonts>
  <fills count="5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rgb="FFCCCCFF"/>
        <bgColor rgb="FFCCCCFF"/>
      </patternFill>
    </fill>
    <fill>
      <patternFill patternType="solid">
        <fgColor indexed="45"/>
      </patternFill>
    </fill>
    <fill>
      <patternFill patternType="solid">
        <fgColor rgb="FFFF99CC"/>
        <bgColor rgb="FFFF99CC"/>
      </patternFill>
    </fill>
    <fill>
      <patternFill patternType="solid">
        <fgColor indexed="42"/>
      </patternFill>
    </fill>
    <fill>
      <patternFill patternType="solid">
        <fgColor rgb="FFCCFFCC"/>
        <bgColor rgb="FFCCFFCC"/>
      </patternFill>
    </fill>
    <fill>
      <patternFill patternType="solid">
        <fgColor indexed="46"/>
      </patternFill>
    </fill>
    <fill>
      <patternFill patternType="solid">
        <fgColor rgb="FFCC99FF"/>
        <bgColor rgb="FFCC99FF"/>
      </patternFill>
    </fill>
    <fill>
      <patternFill patternType="solid">
        <fgColor indexed="27"/>
      </patternFill>
    </fill>
    <fill>
      <patternFill patternType="solid">
        <fgColor rgb="FFCCFFFF"/>
        <bgColor rgb="FFCCFFFF"/>
      </patternFill>
    </fill>
    <fill>
      <patternFill patternType="solid">
        <fgColor indexed="47"/>
      </patternFill>
    </fill>
    <fill>
      <patternFill patternType="solid">
        <fgColor rgb="FFFFCC99"/>
        <bgColor rgb="FFFFCC99"/>
      </patternFill>
    </fill>
    <fill>
      <patternFill patternType="solid">
        <fgColor indexed="44"/>
      </patternFill>
    </fill>
    <fill>
      <patternFill patternType="solid">
        <fgColor rgb="FF99CCFF"/>
        <bgColor rgb="FF99CCFF"/>
      </patternFill>
    </fill>
    <fill>
      <patternFill patternType="solid">
        <fgColor indexed="29"/>
      </patternFill>
    </fill>
    <fill>
      <patternFill patternType="solid">
        <fgColor rgb="FFFF8080"/>
        <bgColor rgb="FFFF8080"/>
      </patternFill>
    </fill>
    <fill>
      <patternFill patternType="solid">
        <fgColor indexed="11"/>
      </patternFill>
    </fill>
    <fill>
      <patternFill patternType="solid">
        <fgColor rgb="FF00FF00"/>
        <bgColor rgb="FF00FF00"/>
      </patternFill>
    </fill>
    <fill>
      <patternFill patternType="solid">
        <fgColor indexed="51"/>
      </patternFill>
    </fill>
    <fill>
      <patternFill patternType="solid">
        <fgColor rgb="FFFFCC00"/>
        <bgColor rgb="FFFFCC00"/>
      </patternFill>
    </fill>
    <fill>
      <patternFill patternType="solid">
        <fgColor indexed="30"/>
      </patternFill>
    </fill>
    <fill>
      <patternFill patternType="solid">
        <fgColor rgb="FF0066CC"/>
        <bgColor rgb="FF0066CC"/>
      </patternFill>
    </fill>
    <fill>
      <patternFill patternType="solid">
        <fgColor indexed="36"/>
      </patternFill>
    </fill>
    <fill>
      <patternFill patternType="solid">
        <fgColor rgb="FF800080"/>
        <bgColor rgb="FF800080"/>
      </patternFill>
    </fill>
    <fill>
      <patternFill patternType="solid">
        <fgColor indexed="49"/>
      </patternFill>
    </fill>
    <fill>
      <patternFill patternType="solid">
        <fgColor rgb="FF33CCCC"/>
        <bgColor rgb="FF33CCCC"/>
      </patternFill>
    </fill>
    <fill>
      <patternFill patternType="solid">
        <fgColor indexed="52"/>
      </patternFill>
    </fill>
    <fill>
      <patternFill patternType="solid">
        <fgColor rgb="FFFF9900"/>
        <bgColor rgb="FFFF9900"/>
      </patternFill>
    </fill>
    <fill>
      <patternFill patternType="solid">
        <fgColor indexed="62"/>
      </patternFill>
    </fill>
    <fill>
      <patternFill patternType="solid">
        <fgColor rgb="FF333399"/>
        <bgColor rgb="FF333399"/>
      </patternFill>
    </fill>
    <fill>
      <patternFill patternType="solid">
        <fgColor indexed="10"/>
      </patternFill>
    </fill>
    <fill>
      <patternFill patternType="solid">
        <fgColor rgb="FFFF0000"/>
        <bgColor rgb="FFFF0000"/>
      </patternFill>
    </fill>
    <fill>
      <patternFill patternType="solid">
        <fgColor indexed="57"/>
      </patternFill>
    </fill>
    <fill>
      <patternFill patternType="solid">
        <fgColor rgb="FF339966"/>
        <bgColor rgb="FF339966"/>
      </patternFill>
    </fill>
    <fill>
      <patternFill patternType="solid">
        <fgColor indexed="53"/>
      </patternFill>
    </fill>
    <fill>
      <patternFill patternType="solid">
        <fgColor rgb="FFFF6600"/>
        <bgColor rgb="FFFF6600"/>
      </patternFill>
    </fill>
    <fill>
      <patternFill patternType="solid">
        <fgColor indexed="22"/>
      </patternFill>
    </fill>
    <fill>
      <patternFill patternType="solid">
        <fgColor rgb="FFC0C0C0"/>
        <bgColor rgb="FFC0C0C0"/>
      </patternFill>
    </fill>
    <fill>
      <patternFill patternType="solid">
        <fgColor indexed="55"/>
      </patternFill>
    </fill>
    <fill>
      <patternFill patternType="solid">
        <fgColor rgb="FF969696"/>
        <bgColor rgb="FF969696"/>
      </patternFill>
    </fill>
    <fill>
      <patternFill patternType="solid">
        <fgColor indexed="43"/>
      </patternFill>
    </fill>
    <fill>
      <patternFill patternType="solid">
        <fgColor rgb="FFFFFF99"/>
        <bgColor rgb="FFFFFF99"/>
      </patternFill>
    </fill>
    <fill>
      <patternFill patternType="solid">
        <fgColor indexed="26"/>
      </patternFill>
    </fill>
    <fill>
      <patternFill patternType="solid">
        <fgColor rgb="FFFFFFCC"/>
        <bgColor rgb="FFFFFFCC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9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0" fontId="5" fillId="3" borderId="0" applyNumberFormat="0" applyBorder="0" applyAlignment="0" applyProtection="0"/>
    <xf numFmtId="0" fontId="6" fillId="4" borderId="0"/>
    <xf numFmtId="0" fontId="5" fillId="5" borderId="0" applyNumberFormat="0" applyBorder="0" applyAlignment="0" applyProtection="0"/>
    <xf numFmtId="0" fontId="6" fillId="6" borderId="0"/>
    <xf numFmtId="0" fontId="5" fillId="7" borderId="0" applyNumberFormat="0" applyBorder="0" applyAlignment="0" applyProtection="0"/>
    <xf numFmtId="0" fontId="6" fillId="8" borderId="0"/>
    <xf numFmtId="0" fontId="5" fillId="9" borderId="0" applyNumberFormat="0" applyBorder="0" applyAlignment="0" applyProtection="0"/>
    <xf numFmtId="0" fontId="6" fillId="10" borderId="0"/>
    <xf numFmtId="0" fontId="5" fillId="11" borderId="0" applyNumberFormat="0" applyBorder="0" applyAlignment="0" applyProtection="0"/>
    <xf numFmtId="0" fontId="6" fillId="12" borderId="0"/>
    <xf numFmtId="0" fontId="5" fillId="13" borderId="0" applyNumberFormat="0" applyBorder="0" applyAlignment="0" applyProtection="0"/>
    <xf numFmtId="0" fontId="6" fillId="14" borderId="0"/>
    <xf numFmtId="0" fontId="5" fillId="15" borderId="0" applyNumberFormat="0" applyBorder="0" applyAlignment="0" applyProtection="0"/>
    <xf numFmtId="0" fontId="6" fillId="16" borderId="0"/>
    <xf numFmtId="0" fontId="5" fillId="17" borderId="0" applyNumberFormat="0" applyBorder="0" applyAlignment="0" applyProtection="0"/>
    <xf numFmtId="0" fontId="6" fillId="18" borderId="0"/>
    <xf numFmtId="0" fontId="5" fillId="19" borderId="0" applyNumberFormat="0" applyBorder="0" applyAlignment="0" applyProtection="0"/>
    <xf numFmtId="0" fontId="6" fillId="20" borderId="0"/>
    <xf numFmtId="0" fontId="5" fillId="9" borderId="0" applyNumberFormat="0" applyBorder="0" applyAlignment="0" applyProtection="0"/>
    <xf numFmtId="0" fontId="6" fillId="10" borderId="0"/>
    <xf numFmtId="0" fontId="5" fillId="15" borderId="0" applyNumberFormat="0" applyBorder="0" applyAlignment="0" applyProtection="0"/>
    <xf numFmtId="0" fontId="6" fillId="16" borderId="0"/>
    <xf numFmtId="0" fontId="5" fillId="21" borderId="0" applyNumberFormat="0" applyBorder="0" applyAlignment="0" applyProtection="0"/>
    <xf numFmtId="0" fontId="6" fillId="22" borderId="0"/>
    <xf numFmtId="0" fontId="7" fillId="23" borderId="0" applyNumberFormat="0" applyBorder="0" applyAlignment="0" applyProtection="0"/>
    <xf numFmtId="0" fontId="8" fillId="24" borderId="0"/>
    <xf numFmtId="0" fontId="7" fillId="17" borderId="0" applyNumberFormat="0" applyBorder="0" applyAlignment="0" applyProtection="0"/>
    <xf numFmtId="0" fontId="8" fillId="18" borderId="0"/>
    <xf numFmtId="0" fontId="7" fillId="19" borderId="0" applyNumberFormat="0" applyBorder="0" applyAlignment="0" applyProtection="0"/>
    <xf numFmtId="0" fontId="8" fillId="20" borderId="0"/>
    <xf numFmtId="0" fontId="7" fillId="25" borderId="0" applyNumberFormat="0" applyBorder="0" applyAlignment="0" applyProtection="0"/>
    <xf numFmtId="0" fontId="8" fillId="26" borderId="0"/>
    <xf numFmtId="0" fontId="7" fillId="27" borderId="0" applyNumberFormat="0" applyBorder="0" applyAlignment="0" applyProtection="0"/>
    <xf numFmtId="0" fontId="8" fillId="28" borderId="0"/>
    <xf numFmtId="0" fontId="7" fillId="29" borderId="0" applyNumberFormat="0" applyBorder="0" applyAlignment="0" applyProtection="0"/>
    <xf numFmtId="0" fontId="8" fillId="3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164" fontId="10" fillId="0" borderId="0"/>
    <xf numFmtId="0" fontId="7" fillId="31" borderId="0" applyNumberFormat="0" applyBorder="0" applyAlignment="0" applyProtection="0"/>
    <xf numFmtId="0" fontId="8" fillId="32" borderId="0"/>
    <xf numFmtId="0" fontId="7" fillId="33" borderId="0" applyNumberFormat="0" applyBorder="0" applyAlignment="0" applyProtection="0"/>
    <xf numFmtId="0" fontId="8" fillId="34" borderId="0"/>
    <xf numFmtId="0" fontId="7" fillId="35" borderId="0" applyNumberFormat="0" applyBorder="0" applyAlignment="0" applyProtection="0"/>
    <xf numFmtId="0" fontId="8" fillId="36" borderId="0"/>
    <xf numFmtId="0" fontId="7" fillId="25" borderId="0" applyNumberFormat="0" applyBorder="0" applyAlignment="0" applyProtection="0"/>
    <xf numFmtId="0" fontId="8" fillId="26" borderId="0"/>
    <xf numFmtId="0" fontId="7" fillId="27" borderId="0" applyNumberFormat="0" applyBorder="0" applyAlignment="0" applyProtection="0"/>
    <xf numFmtId="0" fontId="8" fillId="28" borderId="0"/>
    <xf numFmtId="0" fontId="7" fillId="37" borderId="0" applyNumberFormat="0" applyBorder="0" applyAlignment="0" applyProtection="0"/>
    <xf numFmtId="0" fontId="8" fillId="38" borderId="0"/>
    <xf numFmtId="0" fontId="11" fillId="13" borderId="2" applyNumberFormat="0" applyAlignment="0" applyProtection="0"/>
    <xf numFmtId="0" fontId="12" fillId="14" borderId="3"/>
    <xf numFmtId="0" fontId="13" fillId="39" borderId="4" applyNumberFormat="0" applyAlignment="0" applyProtection="0"/>
    <xf numFmtId="0" fontId="14" fillId="40" borderId="5"/>
    <xf numFmtId="0" fontId="15" fillId="39" borderId="2" applyNumberFormat="0" applyAlignment="0" applyProtection="0"/>
    <xf numFmtId="0" fontId="16" fillId="40" borderId="3"/>
    <xf numFmtId="0" fontId="17" fillId="0" borderId="6" applyNumberFormat="0" applyFill="0" applyAlignment="0" applyProtection="0"/>
    <xf numFmtId="0" fontId="18" fillId="0" borderId="7"/>
    <xf numFmtId="0" fontId="19" fillId="0" borderId="8" applyNumberFormat="0" applyFill="0" applyAlignment="0" applyProtection="0"/>
    <xf numFmtId="0" fontId="20" fillId="0" borderId="9"/>
    <xf numFmtId="0" fontId="21" fillId="0" borderId="10" applyNumberFormat="0" applyFill="0" applyAlignment="0" applyProtection="0"/>
    <xf numFmtId="0" fontId="22" fillId="0" borderId="11"/>
    <xf numFmtId="0" fontId="21" fillId="0" borderId="0" applyNumberFormat="0" applyFill="0" applyBorder="0" applyAlignment="0" applyProtection="0"/>
    <xf numFmtId="0" fontId="22" fillId="0" borderId="0"/>
    <xf numFmtId="0" fontId="23" fillId="0" borderId="12" applyNumberFormat="0" applyFill="0" applyAlignment="0" applyProtection="0"/>
    <xf numFmtId="0" fontId="24" fillId="0" borderId="13"/>
    <xf numFmtId="0" fontId="25" fillId="41" borderId="14" applyNumberFormat="0" applyAlignment="0" applyProtection="0"/>
    <xf numFmtId="0" fontId="26" fillId="42" borderId="15"/>
    <xf numFmtId="0" fontId="27" fillId="0" borderId="0" applyNumberFormat="0" applyFill="0" applyBorder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31" fillId="44" borderId="0"/>
    <xf numFmtId="0" fontId="1" fillId="0" borderId="0"/>
    <xf numFmtId="0" fontId="32" fillId="0" borderId="0"/>
    <xf numFmtId="0" fontId="33" fillId="0" borderId="0"/>
    <xf numFmtId="0" fontId="34" fillId="0" borderId="0"/>
    <xf numFmtId="0" fontId="1" fillId="0" borderId="0"/>
    <xf numFmtId="0" fontId="35" fillId="5" borderId="0" applyNumberFormat="0" applyBorder="0" applyAlignment="0" applyProtection="0"/>
    <xf numFmtId="0" fontId="36" fillId="6" borderId="0"/>
    <xf numFmtId="0" fontId="37" fillId="0" borderId="0" applyNumberFormat="0" applyFill="0" applyBorder="0" applyAlignment="0" applyProtection="0"/>
    <xf numFmtId="0" fontId="38" fillId="0" borderId="0"/>
    <xf numFmtId="0" fontId="2" fillId="45" borderId="16" applyNumberFormat="0" applyFont="0" applyAlignment="0" applyProtection="0"/>
    <xf numFmtId="0" fontId="32" fillId="46" borderId="17"/>
    <xf numFmtId="0" fontId="5" fillId="2" borderId="1" applyNumberFormat="0" applyFont="0" applyAlignment="0" applyProtection="0"/>
    <xf numFmtId="0" fontId="1" fillId="2" borderId="1" applyNumberFormat="0" applyFont="0" applyAlignment="0" applyProtection="0"/>
    <xf numFmtId="9" fontId="34" fillId="0" borderId="0" applyFont="0" applyFill="0" applyBorder="0" applyAlignment="0" applyProtection="0"/>
    <xf numFmtId="0" fontId="39" fillId="0" borderId="18" applyNumberFormat="0" applyFill="0" applyAlignment="0" applyProtection="0"/>
    <xf numFmtId="0" fontId="40" fillId="0" borderId="19"/>
    <xf numFmtId="0" fontId="41" fillId="0" borderId="0" applyNumberFormat="0" applyFill="0" applyBorder="0" applyAlignment="0" applyProtection="0"/>
    <xf numFmtId="0" fontId="42" fillId="0" borderId="0"/>
    <xf numFmtId="0" fontId="43" fillId="7" borderId="0" applyNumberFormat="0" applyBorder="0" applyAlignment="0" applyProtection="0"/>
    <xf numFmtId="0" fontId="44" fillId="8" borderId="0"/>
    <xf numFmtId="0" fontId="45" fillId="0" borderId="0"/>
    <xf numFmtId="0" fontId="46" fillId="0" borderId="0"/>
    <xf numFmtId="0" fontId="2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7" fillId="23" borderId="0" applyNumberFormat="0" applyBorder="0" applyAlignment="0" applyProtection="0"/>
    <xf numFmtId="0" fontId="7" fillId="17" borderId="0" applyNumberFormat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5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37" borderId="0" applyNumberFormat="0" applyBorder="0" applyAlignment="0" applyProtection="0"/>
    <xf numFmtId="0" fontId="11" fillId="13" borderId="2" applyNumberFormat="0" applyAlignment="0" applyProtection="0"/>
    <xf numFmtId="0" fontId="13" fillId="39" borderId="4" applyNumberFormat="0" applyAlignment="0" applyProtection="0"/>
    <xf numFmtId="0" fontId="15" fillId="39" borderId="2" applyNumberFormat="0" applyAlignment="0" applyProtection="0"/>
    <xf numFmtId="0" fontId="17" fillId="0" borderId="6" applyNumberFormat="0" applyFill="0" applyAlignment="0" applyProtection="0"/>
    <xf numFmtId="0" fontId="19" fillId="0" borderId="8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5" fillId="41" borderId="14" applyNumberFormat="0" applyAlignment="0" applyProtection="0"/>
    <xf numFmtId="0" fontId="27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1" fillId="0" borderId="0"/>
    <xf numFmtId="0" fontId="34" fillId="0" borderId="0"/>
    <xf numFmtId="0" fontId="1" fillId="0" borderId="0"/>
    <xf numFmtId="0" fontId="35" fillId="5" borderId="0" applyNumberFormat="0" applyBorder="0" applyAlignment="0" applyProtection="0"/>
    <xf numFmtId="0" fontId="37" fillId="0" borderId="0" applyNumberFormat="0" applyFill="0" applyBorder="0" applyAlignment="0" applyProtection="0"/>
    <xf numFmtId="0" fontId="2" fillId="45" borderId="16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0" fontId="39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3" fillId="7" borderId="0" applyNumberFormat="0" applyBorder="0" applyAlignment="0" applyProtection="0"/>
    <xf numFmtId="0" fontId="76" fillId="0" borderId="0"/>
    <xf numFmtId="43" fontId="2" fillId="0" borderId="0" applyFont="0" applyFill="0" applyBorder="0" applyAlignment="0" applyProtection="0"/>
    <xf numFmtId="0" fontId="85" fillId="0" borderId="0"/>
    <xf numFmtId="0" fontId="86" fillId="0" borderId="0"/>
    <xf numFmtId="0" fontId="4" fillId="0" borderId="0"/>
    <xf numFmtId="0" fontId="99" fillId="0" borderId="0"/>
  </cellStyleXfs>
  <cellXfs count="536">
    <xf numFmtId="0" fontId="0" fillId="0" borderId="0" xfId="0"/>
    <xf numFmtId="0" fontId="48" fillId="0" borderId="0" xfId="1" applyNumberFormat="1" applyFont="1"/>
    <xf numFmtId="0" fontId="3" fillId="0" borderId="0" xfId="1" applyNumberFormat="1"/>
    <xf numFmtId="0" fontId="3" fillId="0" borderId="0" xfId="1" applyNumberFormat="1" applyAlignment="1">
      <alignment vertical="center"/>
    </xf>
    <xf numFmtId="0" fontId="53" fillId="0" borderId="0" xfId="1" applyNumberFormat="1" applyFont="1"/>
    <xf numFmtId="0" fontId="53" fillId="0" borderId="0" xfId="1" applyNumberFormat="1" applyFont="1" applyBorder="1"/>
    <xf numFmtId="0" fontId="52" fillId="0" borderId="0" xfId="1" applyFont="1" applyFill="1" applyBorder="1"/>
    <xf numFmtId="0" fontId="53" fillId="0" borderId="0" xfId="1" applyNumberFormat="1" applyFont="1" applyFill="1" applyBorder="1"/>
    <xf numFmtId="0" fontId="50" fillId="0" borderId="0" xfId="1" applyNumberFormat="1" applyFont="1" applyAlignment="1">
      <alignment horizontal="center"/>
    </xf>
    <xf numFmtId="0" fontId="3" fillId="0" borderId="0" xfId="1"/>
    <xf numFmtId="0" fontId="55" fillId="0" borderId="0" xfId="1" applyNumberFormat="1" applyFont="1" applyFill="1" applyAlignment="1">
      <alignment vertical="top" wrapText="1"/>
    </xf>
    <xf numFmtId="0" fontId="49" fillId="0" borderId="0" xfId="1" applyNumberFormat="1" applyFont="1" applyFill="1" applyAlignment="1">
      <alignment horizontal="center" vertical="top" wrapText="1"/>
    </xf>
    <xf numFmtId="0" fontId="55" fillId="0" borderId="0" xfId="1" applyNumberFormat="1" applyFont="1" applyFill="1" applyAlignment="1">
      <alignment horizontal="left" vertical="top" wrapText="1"/>
    </xf>
    <xf numFmtId="0" fontId="55" fillId="0" borderId="0" xfId="1" applyFont="1" applyFill="1" applyAlignment="1">
      <alignment vertical="top" wrapText="1"/>
    </xf>
    <xf numFmtId="0" fontId="55" fillId="0" borderId="0" xfId="1" applyNumberFormat="1" applyFont="1" applyFill="1" applyAlignment="1">
      <alignment horizontal="center" vertical="top" wrapText="1"/>
    </xf>
    <xf numFmtId="0" fontId="59" fillId="0" borderId="0" xfId="1" applyNumberFormat="1" applyFont="1" applyFill="1" applyAlignment="1">
      <alignment horizontal="center" vertical="center"/>
    </xf>
    <xf numFmtId="0" fontId="60" fillId="0" borderId="0" xfId="1" applyNumberFormat="1" applyFont="1" applyFill="1" applyAlignment="1">
      <alignment horizontal="center" vertical="center"/>
    </xf>
    <xf numFmtId="0" fontId="59" fillId="0" borderId="0" xfId="1" applyNumberFormat="1" applyFont="1" applyFill="1" applyAlignment="1">
      <alignment horizontal="left" vertical="top"/>
    </xf>
    <xf numFmtId="0" fontId="61" fillId="0" borderId="0" xfId="1" applyNumberFormat="1" applyFont="1" applyFill="1" applyAlignment="1">
      <alignment horizontal="left" vertical="top"/>
    </xf>
    <xf numFmtId="0" fontId="62" fillId="0" borderId="0" xfId="1" applyNumberFormat="1" applyFont="1" applyFill="1" applyAlignment="1">
      <alignment horizontal="left" vertical="top"/>
    </xf>
    <xf numFmtId="0" fontId="59" fillId="0" borderId="0" xfId="1" applyNumberFormat="1" applyFont="1" applyFill="1" applyAlignment="1">
      <alignment horizontal="center" vertical="top"/>
    </xf>
    <xf numFmtId="0" fontId="63" fillId="0" borderId="0" xfId="106" applyFont="1" applyAlignment="1">
      <alignment vertical="top"/>
    </xf>
    <xf numFmtId="0" fontId="63" fillId="0" borderId="0" xfId="106" applyFont="1" applyFill="1" applyAlignment="1">
      <alignment vertical="top"/>
    </xf>
    <xf numFmtId="0" fontId="63" fillId="0" borderId="0" xfId="106" applyNumberFormat="1" applyFont="1" applyFill="1" applyAlignment="1">
      <alignment vertical="top"/>
    </xf>
    <xf numFmtId="0" fontId="64" fillId="0" borderId="0" xfId="106" applyNumberFormat="1" applyFont="1" applyAlignment="1">
      <alignment horizontal="center" vertical="top"/>
    </xf>
    <xf numFmtId="0" fontId="63" fillId="0" borderId="0" xfId="0" applyFont="1" applyFill="1" applyAlignment="1">
      <alignment horizontal="left" vertical="justify"/>
    </xf>
    <xf numFmtId="0" fontId="63" fillId="0" borderId="0" xfId="0" applyFont="1" applyFill="1" applyAlignment="1">
      <alignment horizontal="center" vertical="justify"/>
    </xf>
    <xf numFmtId="0" fontId="56" fillId="49" borderId="24" xfId="0" applyFont="1" applyFill="1" applyBorder="1" applyAlignment="1">
      <alignment horizontal="center" vertical="center"/>
    </xf>
    <xf numFmtId="0" fontId="56" fillId="49" borderId="24" xfId="0" applyFont="1" applyFill="1" applyBorder="1" applyAlignment="1">
      <alignment horizontal="left" vertical="justify"/>
    </xf>
    <xf numFmtId="0" fontId="56" fillId="49" borderId="24" xfId="0" applyNumberFormat="1" applyFont="1" applyFill="1" applyBorder="1" applyAlignment="1">
      <alignment horizontal="center" vertical="justify"/>
    </xf>
    <xf numFmtId="0" fontId="0" fillId="0" borderId="0" xfId="0" applyNumberFormat="1" applyFont="1" applyFill="1" applyBorder="1" applyAlignment="1" applyProtection="1"/>
    <xf numFmtId="0" fontId="56" fillId="0" borderId="21" xfId="0" applyFont="1" applyFill="1" applyBorder="1" applyAlignment="1">
      <alignment horizontal="left" vertical="justify"/>
    </xf>
    <xf numFmtId="0" fontId="56" fillId="0" borderId="21" xfId="0" applyNumberFormat="1" applyFont="1" applyFill="1" applyBorder="1" applyAlignment="1">
      <alignment horizontal="center" vertical="justify"/>
    </xf>
    <xf numFmtId="0" fontId="56" fillId="0" borderId="21" xfId="0" applyFont="1" applyFill="1" applyBorder="1" applyAlignment="1">
      <alignment horizontal="center" vertical="justify"/>
    </xf>
    <xf numFmtId="0" fontId="56" fillId="49" borderId="21" xfId="0" applyFont="1" applyFill="1" applyBorder="1" applyAlignment="1">
      <alignment horizontal="center" vertical="center"/>
    </xf>
    <xf numFmtId="0" fontId="56" fillId="49" borderId="21" xfId="0" applyFont="1" applyFill="1" applyBorder="1" applyAlignment="1">
      <alignment horizontal="left" vertical="justify"/>
    </xf>
    <xf numFmtId="0" fontId="57" fillId="49" borderId="21" xfId="0" applyNumberFormat="1" applyFont="1" applyFill="1" applyBorder="1" applyAlignment="1">
      <alignment horizontal="center" vertical="justify"/>
    </xf>
    <xf numFmtId="0" fontId="57" fillId="49" borderId="21" xfId="0" applyFont="1" applyFill="1" applyBorder="1" applyAlignment="1">
      <alignment horizontal="center" vertical="justify"/>
    </xf>
    <xf numFmtId="0" fontId="57" fillId="49" borderId="21" xfId="0" applyFont="1" applyFill="1" applyBorder="1" applyAlignment="1">
      <alignment horizontal="center" vertical="top"/>
    </xf>
    <xf numFmtId="0" fontId="63" fillId="0" borderId="0" xfId="0" applyFont="1" applyFill="1" applyAlignment="1">
      <alignment horizontal="center" vertical="center"/>
    </xf>
    <xf numFmtId="0" fontId="71" fillId="0" borderId="36" xfId="0" applyFont="1" applyFill="1" applyBorder="1" applyAlignment="1">
      <alignment horizontal="center" vertical="center" wrapText="1"/>
    </xf>
    <xf numFmtId="0" fontId="56" fillId="49" borderId="21" xfId="0" applyFont="1" applyFill="1" applyBorder="1" applyAlignment="1">
      <alignment vertical="center"/>
    </xf>
    <xf numFmtId="0" fontId="56" fillId="49" borderId="21" xfId="0" applyNumberFormat="1" applyFont="1" applyFill="1" applyBorder="1" applyAlignment="1">
      <alignment horizontal="center" vertical="center"/>
    </xf>
    <xf numFmtId="0" fontId="56" fillId="49" borderId="37" xfId="0" applyNumberFormat="1" applyFont="1" applyFill="1" applyBorder="1" applyAlignment="1">
      <alignment horizontal="center" vertical="center"/>
    </xf>
    <xf numFmtId="0" fontId="56" fillId="49" borderId="26" xfId="0" applyNumberFormat="1" applyFont="1" applyFill="1" applyBorder="1" applyAlignment="1">
      <alignment horizontal="center" vertical="center"/>
    </xf>
    <xf numFmtId="0" fontId="56" fillId="49" borderId="24" xfId="0" applyNumberFormat="1" applyFont="1" applyFill="1" applyBorder="1" applyAlignment="1">
      <alignment horizontal="center" vertical="center"/>
    </xf>
    <xf numFmtId="0" fontId="72" fillId="0" borderId="0" xfId="0" applyFont="1"/>
    <xf numFmtId="0" fontId="56" fillId="0" borderId="21" xfId="0" applyFont="1" applyFill="1" applyBorder="1" applyAlignment="1">
      <alignment vertical="center"/>
    </xf>
    <xf numFmtId="0" fontId="56" fillId="0" borderId="21" xfId="0" applyNumberFormat="1" applyFont="1" applyFill="1" applyBorder="1" applyAlignment="1">
      <alignment horizontal="center" vertical="center"/>
    </xf>
    <xf numFmtId="0" fontId="56" fillId="0" borderId="37" xfId="0" applyNumberFormat="1" applyFont="1" applyFill="1" applyBorder="1" applyAlignment="1">
      <alignment horizontal="center" vertical="center"/>
    </xf>
    <xf numFmtId="0" fontId="56" fillId="0" borderId="26" xfId="0" applyNumberFormat="1" applyFont="1" applyFill="1" applyBorder="1" applyAlignment="1">
      <alignment horizontal="center" vertical="center"/>
    </xf>
    <xf numFmtId="0" fontId="73" fillId="0" borderId="21" xfId="0" applyFont="1" applyBorder="1" applyAlignment="1">
      <alignment horizontal="center" vertical="center"/>
    </xf>
    <xf numFmtId="0" fontId="57" fillId="49" borderId="21" xfId="0" applyNumberFormat="1" applyFont="1" applyFill="1" applyBorder="1" applyAlignment="1">
      <alignment horizontal="center"/>
    </xf>
    <xf numFmtId="0" fontId="57" fillId="49" borderId="21" xfId="0" applyFont="1" applyFill="1" applyBorder="1" applyAlignment="1">
      <alignment horizontal="center"/>
    </xf>
    <xf numFmtId="0" fontId="57" fillId="49" borderId="37" xfId="0" applyNumberFormat="1" applyFont="1" applyFill="1" applyBorder="1" applyAlignment="1">
      <alignment horizontal="center"/>
    </xf>
    <xf numFmtId="0" fontId="57" fillId="49" borderId="26" xfId="0" applyFont="1" applyFill="1" applyBorder="1" applyAlignment="1">
      <alignment horizontal="center"/>
    </xf>
    <xf numFmtId="0" fontId="0" fillId="0" borderId="0" xfId="0" applyFill="1"/>
    <xf numFmtId="0" fontId="72" fillId="0" borderId="0" xfId="0" applyFont="1" applyBorder="1"/>
    <xf numFmtId="0" fontId="63" fillId="49" borderId="24" xfId="0" applyFont="1" applyFill="1" applyBorder="1" applyAlignment="1">
      <alignment horizontal="center" vertical="center"/>
    </xf>
    <xf numFmtId="0" fontId="63" fillId="49" borderId="24" xfId="0" applyFont="1" applyFill="1" applyBorder="1" applyAlignment="1">
      <alignment vertical="center"/>
    </xf>
    <xf numFmtId="0" fontId="63" fillId="49" borderId="21" xfId="0" applyNumberFormat="1" applyFont="1" applyFill="1" applyBorder="1" applyAlignment="1">
      <alignment horizontal="center" vertical="center"/>
    </xf>
    <xf numFmtId="0" fontId="74" fillId="49" borderId="21" xfId="0" applyNumberFormat="1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vertical="center"/>
    </xf>
    <xf numFmtId="0" fontId="63" fillId="0" borderId="21" xfId="0" applyNumberFormat="1" applyFont="1" applyFill="1" applyBorder="1" applyAlignment="1">
      <alignment horizontal="center" vertical="center"/>
    </xf>
    <xf numFmtId="0" fontId="74" fillId="0" borderId="21" xfId="0" applyNumberFormat="1" applyFont="1" applyFill="1" applyBorder="1" applyAlignment="1">
      <alignment horizontal="center" vertical="center"/>
    </xf>
    <xf numFmtId="0" fontId="63" fillId="49" borderId="21" xfId="0" applyFont="1" applyFill="1" applyBorder="1" applyAlignment="1">
      <alignment horizontal="center" vertical="center"/>
    </xf>
    <xf numFmtId="0" fontId="63" fillId="49" borderId="21" xfId="0" applyFont="1" applyFill="1" applyBorder="1" applyAlignment="1">
      <alignment vertical="center"/>
    </xf>
    <xf numFmtId="0" fontId="64" fillId="49" borderId="21" xfId="0" applyNumberFormat="1" applyFont="1" applyFill="1" applyBorder="1" applyAlignment="1">
      <alignment horizontal="center" vertical="center"/>
    </xf>
    <xf numFmtId="0" fontId="70" fillId="49" borderId="21" xfId="0" applyNumberFormat="1" applyFont="1" applyFill="1" applyBorder="1" applyAlignment="1">
      <alignment horizontal="center" vertical="center"/>
    </xf>
    <xf numFmtId="0" fontId="75" fillId="0" borderId="0" xfId="0" applyFont="1"/>
    <xf numFmtId="0" fontId="56" fillId="0" borderId="21" xfId="0" applyNumberFormat="1" applyFont="1" applyFill="1" applyBorder="1" applyAlignment="1">
      <alignment horizontal="center"/>
    </xf>
    <xf numFmtId="0" fontId="75" fillId="0" borderId="0" xfId="0" applyFont="1" applyFill="1"/>
    <xf numFmtId="0" fontId="57" fillId="0" borderId="21" xfId="0" applyFont="1" applyFill="1" applyBorder="1" applyAlignment="1">
      <alignment horizontal="center"/>
    </xf>
    <xf numFmtId="0" fontId="75" fillId="0" borderId="0" xfId="0" applyFont="1" applyAlignment="1">
      <alignment horizontal="center"/>
    </xf>
    <xf numFmtId="0" fontId="56" fillId="0" borderId="0" xfId="106" applyFont="1" applyFill="1"/>
    <xf numFmtId="0" fontId="56" fillId="0" borderId="0" xfId="106" applyFont="1" applyFill="1" applyAlignment="1">
      <alignment horizontal="center"/>
    </xf>
    <xf numFmtId="0" fontId="57" fillId="0" borderId="0" xfId="106" applyFont="1" applyFill="1"/>
    <xf numFmtId="0" fontId="56" fillId="0" borderId="0" xfId="106" applyFont="1" applyFill="1" applyBorder="1"/>
    <xf numFmtId="0" fontId="77" fillId="0" borderId="0" xfId="106" applyFont="1" applyFill="1"/>
    <xf numFmtId="0" fontId="56" fillId="49" borderId="24" xfId="84" applyFont="1" applyFill="1" applyBorder="1" applyAlignment="1">
      <alignment horizontal="center"/>
    </xf>
    <xf numFmtId="0" fontId="56" fillId="49" borderId="24" xfId="84" applyFont="1" applyFill="1" applyBorder="1" applyAlignment="1">
      <alignment vertical="center"/>
    </xf>
    <xf numFmtId="0" fontId="56" fillId="49" borderId="24" xfId="84" applyNumberFormat="1" applyFont="1" applyFill="1" applyBorder="1" applyAlignment="1">
      <alignment horizontal="center" vertical="center"/>
    </xf>
    <xf numFmtId="0" fontId="56" fillId="0" borderId="21" xfId="84" applyFont="1" applyFill="1" applyBorder="1" applyAlignment="1">
      <alignment horizontal="center"/>
    </xf>
    <xf numFmtId="0" fontId="56" fillId="0" borderId="21" xfId="84" applyFont="1" applyFill="1" applyBorder="1" applyAlignment="1">
      <alignment vertical="center"/>
    </xf>
    <xf numFmtId="0" fontId="56" fillId="0" borderId="24" xfId="84" applyNumberFormat="1" applyFont="1" applyFill="1" applyBorder="1" applyAlignment="1">
      <alignment horizontal="center" vertical="center"/>
    </xf>
    <xf numFmtId="0" fontId="56" fillId="49" borderId="21" xfId="84" applyFont="1" applyFill="1" applyBorder="1" applyAlignment="1">
      <alignment horizontal="center"/>
    </xf>
    <xf numFmtId="0" fontId="56" fillId="49" borderId="21" xfId="84" applyFont="1" applyFill="1" applyBorder="1" applyAlignment="1">
      <alignment vertical="center"/>
    </xf>
    <xf numFmtId="0" fontId="57" fillId="49" borderId="21" xfId="84" applyNumberFormat="1" applyFont="1" applyFill="1" applyBorder="1" applyAlignment="1">
      <alignment horizontal="center" vertical="center"/>
    </xf>
    <xf numFmtId="0" fontId="65" fillId="0" borderId="0" xfId="106" applyNumberFormat="1" applyFont="1" applyFill="1" applyAlignment="1">
      <alignment horizontal="center"/>
    </xf>
    <xf numFmtId="0" fontId="57" fillId="0" borderId="0" xfId="106" applyNumberFormat="1" applyFont="1" applyFill="1" applyBorder="1" applyAlignment="1">
      <alignment horizontal="center" vertical="center"/>
    </xf>
    <xf numFmtId="0" fontId="78" fillId="0" borderId="0" xfId="106" applyFont="1" applyFill="1" applyAlignment="1">
      <alignment vertical="center" wrapText="1"/>
    </xf>
    <xf numFmtId="0" fontId="34" fillId="0" borderId="0" xfId="106" applyFont="1" applyFill="1"/>
    <xf numFmtId="0" fontId="34" fillId="0" borderId="0" xfId="106" applyFont="1" applyFill="1" applyAlignment="1">
      <alignment horizontal="center" vertical="center" wrapText="1"/>
    </xf>
    <xf numFmtId="0" fontId="79" fillId="0" borderId="0" xfId="106" applyFont="1" applyFill="1" applyAlignment="1">
      <alignment horizontal="center" vertical="center"/>
    </xf>
    <xf numFmtId="0" fontId="79" fillId="0" borderId="0" xfId="106" applyFont="1" applyFill="1" applyAlignment="1">
      <alignment wrapText="1"/>
    </xf>
    <xf numFmtId="0" fontId="2" fillId="0" borderId="0" xfId="106" applyNumberFormat="1" applyFont="1" applyFill="1" applyBorder="1" applyAlignment="1" applyProtection="1"/>
    <xf numFmtId="0" fontId="80" fillId="0" borderId="0" xfId="106" applyFont="1" applyFill="1"/>
    <xf numFmtId="0" fontId="81" fillId="0" borderId="0" xfId="106" applyFont="1"/>
    <xf numFmtId="0" fontId="2" fillId="0" borderId="0" xfId="106" applyNumberFormat="1" applyFont="1" applyFill="1" applyBorder="1" applyAlignment="1" applyProtection="1">
      <alignment horizontal="left" wrapText="1"/>
    </xf>
    <xf numFmtId="0" fontId="2" fillId="0" borderId="0" xfId="106" applyNumberFormat="1" applyFont="1" applyFill="1" applyBorder="1" applyAlignment="1" applyProtection="1">
      <alignment wrapText="1"/>
    </xf>
    <xf numFmtId="0" fontId="56" fillId="0" borderId="0" xfId="106" applyFont="1" applyFill="1" applyAlignment="1">
      <alignment vertical="center"/>
    </xf>
    <xf numFmtId="3" fontId="56" fillId="0" borderId="0" xfId="106" applyNumberFormat="1" applyFont="1" applyFill="1"/>
    <xf numFmtId="0" fontId="56" fillId="50" borderId="0" xfId="106" applyFont="1" applyFill="1" applyAlignment="1">
      <alignment horizontal="center"/>
    </xf>
    <xf numFmtId="0" fontId="56" fillId="50" borderId="0" xfId="106" applyFont="1" applyFill="1"/>
    <xf numFmtId="0" fontId="2" fillId="0" borderId="0" xfId="106"/>
    <xf numFmtId="0" fontId="83" fillId="0" borderId="0" xfId="106" applyFont="1" applyFill="1" applyAlignment="1">
      <alignment horizontal="center" vertical="center" wrapText="1"/>
    </xf>
    <xf numFmtId="0" fontId="56" fillId="0" borderId="0" xfId="106" applyFont="1" applyFill="1" applyAlignment="1">
      <alignment horizontal="center" vertical="center" wrapText="1"/>
    </xf>
    <xf numFmtId="0" fontId="84" fillId="0" borderId="0" xfId="106" applyFont="1" applyFill="1" applyAlignment="1">
      <alignment horizontal="center" vertical="center" wrapText="1"/>
    </xf>
    <xf numFmtId="0" fontId="56" fillId="0" borderId="0" xfId="106" applyFont="1" applyFill="1" applyAlignment="1">
      <alignment horizontal="center" vertical="center"/>
    </xf>
    <xf numFmtId="0" fontId="57" fillId="0" borderId="0" xfId="106" applyFont="1" applyFill="1" applyAlignment="1">
      <alignment horizontal="center" vertical="center"/>
    </xf>
    <xf numFmtId="0" fontId="56" fillId="0" borderId="0" xfId="106" applyFont="1" applyFill="1" applyAlignment="1">
      <alignment horizontal="left"/>
    </xf>
    <xf numFmtId="0" fontId="57" fillId="0" borderId="0" xfId="106" applyFont="1" applyFill="1" applyAlignment="1">
      <alignment horizontal="left"/>
    </xf>
    <xf numFmtId="0" fontId="77" fillId="0" borderId="0" xfId="106" applyFont="1" applyFill="1" applyAlignment="1">
      <alignment horizontal="left"/>
    </xf>
    <xf numFmtId="0" fontId="85" fillId="0" borderId="0" xfId="155" applyAlignment="1">
      <alignment horizontal="left"/>
    </xf>
    <xf numFmtId="0" fontId="85" fillId="0" borderId="43" xfId="155" applyBorder="1" applyAlignment="1">
      <alignment horizontal="left"/>
    </xf>
    <xf numFmtId="0" fontId="65" fillId="0" borderId="0" xfId="156" applyFont="1"/>
    <xf numFmtId="0" fontId="65" fillId="50" borderId="0" xfId="156" applyFont="1" applyFill="1"/>
    <xf numFmtId="0" fontId="66" fillId="0" borderId="0" xfId="156" applyFont="1" applyAlignment="1">
      <alignment horizontal="left"/>
    </xf>
    <xf numFmtId="0" fontId="65" fillId="0" borderId="0" xfId="156" applyFont="1" applyFill="1"/>
    <xf numFmtId="0" fontId="66" fillId="49" borderId="0" xfId="156" applyFont="1" applyFill="1"/>
    <xf numFmtId="0" fontId="66" fillId="50" borderId="0" xfId="156" applyFont="1" applyFill="1"/>
    <xf numFmtId="0" fontId="66" fillId="0" borderId="0" xfId="156" applyFont="1" applyFill="1"/>
    <xf numFmtId="0" fontId="66" fillId="0" borderId="0" xfId="156" applyFont="1"/>
    <xf numFmtId="0" fontId="65" fillId="0" borderId="0" xfId="156" applyFont="1" applyAlignment="1">
      <alignment horizontal="center"/>
    </xf>
    <xf numFmtId="0" fontId="65" fillId="50" borderId="0" xfId="156" applyFont="1" applyFill="1" applyAlignment="1">
      <alignment horizontal="center"/>
    </xf>
    <xf numFmtId="0" fontId="56" fillId="0" borderId="0" xfId="106" applyFont="1" applyFill="1" applyAlignment="1">
      <alignment vertical="top"/>
    </xf>
    <xf numFmtId="0" fontId="74" fillId="0" borderId="0" xfId="0" applyFont="1" applyFill="1"/>
    <xf numFmtId="0" fontId="74" fillId="0" borderId="0" xfId="0" applyFont="1" applyFill="1" applyAlignment="1">
      <alignment horizontal="center" vertical="center"/>
    </xf>
    <xf numFmtId="0" fontId="63" fillId="0" borderId="0" xfId="0" applyNumberFormat="1" applyFont="1" applyFill="1" applyBorder="1" applyAlignment="1">
      <alignment horizontal="center" vertical="center"/>
    </xf>
    <xf numFmtId="3" fontId="57" fillId="49" borderId="21" xfId="0" applyNumberFormat="1" applyFont="1" applyFill="1" applyBorder="1" applyAlignment="1">
      <alignment horizontal="center" vertical="center"/>
    </xf>
    <xf numFmtId="1" fontId="57" fillId="49" borderId="21" xfId="0" applyNumberFormat="1" applyFont="1" applyFill="1" applyBorder="1" applyAlignment="1">
      <alignment horizontal="center" vertical="center"/>
    </xf>
    <xf numFmtId="49" fontId="56" fillId="0" borderId="21" xfId="0" applyNumberFormat="1" applyFont="1" applyFill="1" applyBorder="1" applyAlignment="1">
      <alignment horizontal="center" vertical="center" wrapText="1"/>
    </xf>
    <xf numFmtId="0" fontId="63" fillId="0" borderId="0" xfId="106" applyFont="1"/>
    <xf numFmtId="0" fontId="63" fillId="0" borderId="0" xfId="106" applyFont="1" applyFill="1"/>
    <xf numFmtId="0" fontId="63" fillId="0" borderId="0" xfId="106" applyFont="1" applyAlignment="1">
      <alignment horizontal="center"/>
    </xf>
    <xf numFmtId="0" fontId="2" fillId="0" borderId="0" xfId="106" applyAlignment="1">
      <alignment horizontal="center"/>
    </xf>
    <xf numFmtId="0" fontId="2" fillId="0" borderId="0" xfId="106" applyFill="1"/>
    <xf numFmtId="0" fontId="2" fillId="0" borderId="0" xfId="106" applyFill="1" applyAlignment="1">
      <alignment horizontal="center"/>
    </xf>
    <xf numFmtId="0" fontId="2" fillId="50" borderId="0" xfId="106" applyFill="1"/>
    <xf numFmtId="0" fontId="2" fillId="50" borderId="0" xfId="106" applyFill="1" applyAlignment="1">
      <alignment horizontal="center"/>
    </xf>
    <xf numFmtId="3" fontId="2" fillId="0" borderId="0" xfId="106" applyNumberFormat="1"/>
    <xf numFmtId="165" fontId="0" fillId="0" borderId="0" xfId="154" applyNumberFormat="1" applyFont="1"/>
    <xf numFmtId="3" fontId="57" fillId="49" borderId="21" xfId="0" applyNumberFormat="1" applyFont="1" applyFill="1" applyBorder="1" applyAlignment="1">
      <alignment horizontal="center" vertical="center" wrapText="1"/>
    </xf>
    <xf numFmtId="3" fontId="56" fillId="49" borderId="21" xfId="0" applyNumberFormat="1" applyFont="1" applyFill="1" applyBorder="1" applyAlignment="1">
      <alignment horizontal="center" vertical="center"/>
    </xf>
    <xf numFmtId="3" fontId="57" fillId="0" borderId="21" xfId="0" applyNumberFormat="1" applyFont="1" applyFill="1" applyBorder="1" applyAlignment="1">
      <alignment horizontal="center" vertical="center"/>
    </xf>
    <xf numFmtId="3" fontId="56" fillId="0" borderId="21" xfId="0" applyNumberFormat="1" applyFont="1" applyFill="1" applyBorder="1" applyAlignment="1">
      <alignment horizontal="center" vertical="center"/>
    </xf>
    <xf numFmtId="0" fontId="56" fillId="0" borderId="0" xfId="0" applyFont="1" applyFill="1"/>
    <xf numFmtId="1" fontId="57" fillId="49" borderId="21" xfId="0" applyNumberFormat="1" applyFont="1" applyFill="1" applyBorder="1" applyAlignment="1">
      <alignment horizontal="center" vertical="center" wrapText="1"/>
    </xf>
    <xf numFmtId="1" fontId="56" fillId="49" borderId="21" xfId="0" applyNumberFormat="1" applyFont="1" applyFill="1" applyBorder="1" applyAlignment="1">
      <alignment horizontal="center" vertical="center" wrapText="1"/>
    </xf>
    <xf numFmtId="0" fontId="63" fillId="49" borderId="24" xfId="0" applyNumberFormat="1" applyFont="1" applyFill="1" applyBorder="1" applyAlignment="1">
      <alignment horizontal="center" vertical="center"/>
    </xf>
    <xf numFmtId="0" fontId="63" fillId="50" borderId="24" xfId="0" applyNumberFormat="1" applyFont="1" applyFill="1" applyBorder="1" applyAlignment="1">
      <alignment horizontal="center" vertical="center"/>
    </xf>
    <xf numFmtId="0" fontId="64" fillId="0" borderId="21" xfId="0" applyNumberFormat="1" applyFont="1" applyFill="1" applyBorder="1" applyAlignment="1">
      <alignment horizontal="center" vertical="center"/>
    </xf>
    <xf numFmtId="0" fontId="63" fillId="0" borderId="0" xfId="0" applyFont="1" applyFill="1"/>
    <xf numFmtId="0" fontId="63" fillId="0" borderId="0" xfId="0" applyFont="1" applyFill="1" applyAlignment="1">
      <alignment horizontal="center"/>
    </xf>
    <xf numFmtId="0" fontId="63" fillId="0" borderId="0" xfId="0" applyFont="1"/>
    <xf numFmtId="0" fontId="57" fillId="0" borderId="21" xfId="0" applyNumberFormat="1" applyFont="1" applyFill="1" applyBorder="1" applyAlignment="1">
      <alignment horizontal="center" vertical="center"/>
    </xf>
    <xf numFmtId="0" fontId="56" fillId="49" borderId="21" xfId="0" applyNumberFormat="1" applyFont="1" applyFill="1" applyBorder="1" applyAlignment="1">
      <alignment horizontal="center"/>
    </xf>
    <xf numFmtId="0" fontId="57" fillId="0" borderId="21" xfId="0" applyNumberFormat="1" applyFont="1" applyFill="1" applyBorder="1" applyAlignment="1">
      <alignment horizontal="center"/>
    </xf>
    <xf numFmtId="0" fontId="56" fillId="0" borderId="0" xfId="0" applyFont="1" applyFill="1" applyBorder="1"/>
    <xf numFmtId="0" fontId="57" fillId="0" borderId="22" xfId="0" applyFont="1" applyFill="1" applyBorder="1" applyAlignment="1">
      <alignment horizontal="center"/>
    </xf>
    <xf numFmtId="0" fontId="56" fillId="49" borderId="40" xfId="0" applyNumberFormat="1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center"/>
    </xf>
    <xf numFmtId="3" fontId="56" fillId="49" borderId="24" xfId="0" applyNumberFormat="1" applyFont="1" applyFill="1" applyBorder="1" applyAlignment="1">
      <alignment horizontal="center" vertical="center" wrapText="1"/>
    </xf>
    <xf numFmtId="3" fontId="56" fillId="0" borderId="21" xfId="0" applyNumberFormat="1" applyFont="1" applyFill="1" applyBorder="1" applyAlignment="1">
      <alignment horizontal="center" vertical="center" wrapText="1"/>
    </xf>
    <xf numFmtId="3" fontId="56" fillId="49" borderId="21" xfId="0" applyNumberFormat="1" applyFont="1" applyFill="1" applyBorder="1" applyAlignment="1">
      <alignment horizontal="center" vertical="center" wrapText="1"/>
    </xf>
    <xf numFmtId="0" fontId="56" fillId="49" borderId="24" xfId="0" applyFont="1" applyFill="1" applyBorder="1" applyAlignment="1">
      <alignment vertical="center"/>
    </xf>
    <xf numFmtId="0" fontId="56" fillId="49" borderId="31" xfId="0" applyNumberFormat="1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left" vertical="center"/>
    </xf>
    <xf numFmtId="0" fontId="56" fillId="0" borderId="31" xfId="0" applyNumberFormat="1" applyFont="1" applyFill="1" applyBorder="1" applyAlignment="1">
      <alignment horizontal="center" vertical="center" wrapText="1"/>
    </xf>
    <xf numFmtId="0" fontId="81" fillId="0" borderId="0" xfId="0" applyFont="1"/>
    <xf numFmtId="0" fontId="54" fillId="0" borderId="0" xfId="0" applyFont="1" applyBorder="1" applyAlignment="1">
      <alignment horizontal="center" vertical="center"/>
    </xf>
    <xf numFmtId="0" fontId="81" fillId="0" borderId="0" xfId="0" applyFont="1" applyBorder="1" applyAlignment="1">
      <alignment horizontal="center" vertical="center"/>
    </xf>
    <xf numFmtId="0" fontId="57" fillId="0" borderId="58" xfId="0" applyFont="1" applyFill="1" applyBorder="1" applyAlignment="1">
      <alignment horizontal="center" vertical="center" wrapText="1"/>
    </xf>
    <xf numFmtId="0" fontId="56" fillId="0" borderId="60" xfId="0" applyFont="1" applyBorder="1" applyAlignment="1">
      <alignment horizontal="center"/>
    </xf>
    <xf numFmtId="0" fontId="56" fillId="0" borderId="61" xfId="0" applyFont="1" applyBorder="1"/>
    <xf numFmtId="0" fontId="56" fillId="0" borderId="24" xfId="0" applyNumberFormat="1" applyFont="1" applyBorder="1" applyAlignment="1">
      <alignment horizontal="center"/>
    </xf>
    <xf numFmtId="0" fontId="57" fillId="0" borderId="24" xfId="0" applyNumberFormat="1" applyFont="1" applyBorder="1" applyAlignment="1">
      <alignment horizontal="center"/>
    </xf>
    <xf numFmtId="0" fontId="57" fillId="0" borderId="62" xfId="0" applyNumberFormat="1" applyFont="1" applyBorder="1" applyAlignment="1">
      <alignment horizontal="center"/>
    </xf>
    <xf numFmtId="0" fontId="56" fillId="51" borderId="63" xfId="0" applyFont="1" applyFill="1" applyBorder="1" applyAlignment="1">
      <alignment horizontal="center"/>
    </xf>
    <xf numFmtId="0" fontId="56" fillId="51" borderId="64" xfId="0" applyFont="1" applyFill="1" applyBorder="1"/>
    <xf numFmtId="0" fontId="56" fillId="51" borderId="24" xfId="0" applyNumberFormat="1" applyFont="1" applyFill="1" applyBorder="1" applyAlignment="1">
      <alignment horizontal="center"/>
    </xf>
    <xf numFmtId="0" fontId="57" fillId="51" borderId="24" xfId="0" applyNumberFormat="1" applyFont="1" applyFill="1" applyBorder="1" applyAlignment="1">
      <alignment horizontal="center"/>
    </xf>
    <xf numFmtId="0" fontId="57" fillId="51" borderId="62" xfId="0" applyNumberFormat="1" applyFont="1" applyFill="1" applyBorder="1" applyAlignment="1">
      <alignment horizontal="center"/>
    </xf>
    <xf numFmtId="0" fontId="56" fillId="0" borderId="63" xfId="0" applyFont="1" applyBorder="1" applyAlignment="1">
      <alignment horizontal="center"/>
    </xf>
    <xf numFmtId="0" fontId="56" fillId="0" borderId="64" xfId="0" applyFont="1" applyBorder="1"/>
    <xf numFmtId="0" fontId="57" fillId="51" borderId="65" xfId="0" applyNumberFormat="1" applyFont="1" applyFill="1" applyBorder="1" applyAlignment="1">
      <alignment horizontal="center" wrapText="1"/>
    </xf>
    <xf numFmtId="0" fontId="57" fillId="0" borderId="66" xfId="0" applyFont="1" applyBorder="1"/>
    <xf numFmtId="0" fontId="57" fillId="0" borderId="67" xfId="0" applyFont="1" applyBorder="1"/>
    <xf numFmtId="0" fontId="57" fillId="0" borderId="58" xfId="0" applyFont="1" applyBorder="1" applyAlignment="1">
      <alignment horizontal="center"/>
    </xf>
    <xf numFmtId="0" fontId="57" fillId="0" borderId="58" xfId="0" applyNumberFormat="1" applyFont="1" applyBorder="1" applyAlignment="1">
      <alignment horizontal="center"/>
    </xf>
    <xf numFmtId="0" fontId="57" fillId="0" borderId="68" xfId="0" applyFont="1" applyFill="1" applyBorder="1" applyAlignment="1">
      <alignment horizontal="center" vertical="center" wrapText="1"/>
    </xf>
    <xf numFmtId="0" fontId="57" fillId="0" borderId="69" xfId="0" applyFont="1" applyFill="1" applyBorder="1" applyAlignment="1">
      <alignment horizontal="center" vertical="center" wrapText="1"/>
    </xf>
    <xf numFmtId="3" fontId="56" fillId="49" borderId="39" xfId="0" applyNumberFormat="1" applyFont="1" applyFill="1" applyBorder="1" applyAlignment="1">
      <alignment horizontal="center" vertical="center"/>
    </xf>
    <xf numFmtId="3" fontId="56" fillId="49" borderId="24" xfId="0" applyNumberFormat="1" applyFont="1" applyFill="1" applyBorder="1" applyAlignment="1">
      <alignment horizontal="center" vertical="center"/>
    </xf>
    <xf numFmtId="3" fontId="56" fillId="0" borderId="26" xfId="0" applyNumberFormat="1" applyFont="1" applyFill="1" applyBorder="1" applyAlignment="1">
      <alignment horizontal="center" vertical="center"/>
    </xf>
    <xf numFmtId="3" fontId="56" fillId="49" borderId="26" xfId="0" applyNumberFormat="1" applyFont="1" applyFill="1" applyBorder="1" applyAlignment="1">
      <alignment horizontal="center" vertical="center"/>
    </xf>
    <xf numFmtId="3" fontId="57" fillId="49" borderId="37" xfId="0" applyNumberFormat="1" applyFont="1" applyFill="1" applyBorder="1" applyAlignment="1">
      <alignment horizontal="center" vertical="center"/>
    </xf>
    <xf numFmtId="3" fontId="57" fillId="49" borderId="26" xfId="0" applyNumberFormat="1" applyFont="1" applyFill="1" applyBorder="1" applyAlignment="1">
      <alignment horizontal="center" vertical="center"/>
    </xf>
    <xf numFmtId="0" fontId="57" fillId="49" borderId="24" xfId="0" applyFont="1" applyFill="1" applyBorder="1" applyAlignment="1">
      <alignment horizontal="center" vertical="top"/>
    </xf>
    <xf numFmtId="0" fontId="56" fillId="49" borderId="21" xfId="0" applyNumberFormat="1" applyFont="1" applyFill="1" applyBorder="1" applyAlignment="1">
      <alignment horizontal="center" vertical="top" wrapText="1"/>
    </xf>
    <xf numFmtId="0" fontId="56" fillId="49" borderId="24" xfId="0" applyFont="1" applyFill="1" applyBorder="1" applyAlignment="1">
      <alignment horizontal="center" vertical="top"/>
    </xf>
    <xf numFmtId="0" fontId="57" fillId="0" borderId="24" xfId="0" applyFont="1" applyFill="1" applyBorder="1" applyAlignment="1">
      <alignment horizontal="center" vertical="top"/>
    </xf>
    <xf numFmtId="0" fontId="56" fillId="0" borderId="21" xfId="0" applyNumberFormat="1" applyFont="1" applyFill="1" applyBorder="1" applyAlignment="1">
      <alignment horizontal="center" vertical="top" wrapText="1"/>
    </xf>
    <xf numFmtId="0" fontId="56" fillId="0" borderId="21" xfId="0" applyFont="1" applyFill="1" applyBorder="1" applyAlignment="1">
      <alignment horizontal="center" vertical="top"/>
    </xf>
    <xf numFmtId="0" fontId="56" fillId="49" borderId="21" xfId="0" applyFont="1" applyFill="1" applyBorder="1" applyAlignment="1">
      <alignment horizontal="center" vertical="top"/>
    </xf>
    <xf numFmtId="1" fontId="63" fillId="49" borderId="24" xfId="0" applyNumberFormat="1" applyFont="1" applyFill="1" applyBorder="1" applyAlignment="1">
      <alignment horizontal="center" vertical="center"/>
    </xf>
    <xf numFmtId="1" fontId="63" fillId="0" borderId="21" xfId="0" applyNumberFormat="1" applyFont="1" applyFill="1" applyBorder="1" applyAlignment="1">
      <alignment horizontal="center" vertical="center"/>
    </xf>
    <xf numFmtId="1" fontId="63" fillId="49" borderId="21" xfId="0" applyNumberFormat="1" applyFont="1" applyFill="1" applyBorder="1" applyAlignment="1">
      <alignment horizontal="center" vertical="center"/>
    </xf>
    <xf numFmtId="1" fontId="64" fillId="49" borderId="21" xfId="0" applyNumberFormat="1" applyFont="1" applyFill="1" applyBorder="1" applyAlignment="1">
      <alignment horizontal="center" vertical="center"/>
    </xf>
    <xf numFmtId="0" fontId="34" fillId="0" borderId="0" xfId="0" applyFont="1" applyFill="1"/>
    <xf numFmtId="0" fontId="56" fillId="0" borderId="24" xfId="0" applyFont="1" applyBorder="1" applyAlignment="1">
      <alignment horizontal="center" vertical="center"/>
    </xf>
    <xf numFmtId="0" fontId="56" fillId="0" borderId="24" xfId="0" applyFont="1" applyBorder="1" applyAlignment="1">
      <alignment vertical="center"/>
    </xf>
    <xf numFmtId="0" fontId="57" fillId="0" borderId="21" xfId="0" applyNumberFormat="1" applyFont="1" applyFill="1" applyBorder="1" applyAlignment="1" applyProtection="1">
      <alignment horizontal="center"/>
    </xf>
    <xf numFmtId="0" fontId="56" fillId="0" borderId="21" xfId="0" applyNumberFormat="1" applyFont="1" applyFill="1" applyBorder="1" applyAlignment="1" applyProtection="1">
      <alignment horizontal="center"/>
    </xf>
    <xf numFmtId="0" fontId="56" fillId="49" borderId="21" xfId="0" applyNumberFormat="1" applyFont="1" applyFill="1" applyBorder="1" applyAlignment="1" applyProtection="1">
      <alignment horizontal="center"/>
    </xf>
    <xf numFmtId="0" fontId="57" fillId="0" borderId="31" xfId="0" applyNumberFormat="1" applyFont="1" applyFill="1" applyBorder="1" applyAlignment="1">
      <alignment horizontal="center" vertical="center" wrapText="1"/>
    </xf>
    <xf numFmtId="49" fontId="49" fillId="0" borderId="21" xfId="0" applyNumberFormat="1" applyFont="1" applyFill="1" applyBorder="1" applyAlignment="1">
      <alignment horizontal="center" vertical="top" wrapText="1"/>
    </xf>
    <xf numFmtId="0" fontId="55" fillId="49" borderId="21" xfId="0" applyNumberFormat="1" applyFont="1" applyFill="1" applyBorder="1" applyAlignment="1">
      <alignment horizontal="left" vertical="top" wrapText="1"/>
    </xf>
    <xf numFmtId="0" fontId="55" fillId="49" borderId="21" xfId="0" applyFont="1" applyFill="1" applyBorder="1" applyAlignment="1">
      <alignment vertical="top" wrapText="1"/>
    </xf>
    <xf numFmtId="0" fontId="55" fillId="0" borderId="21" xfId="0" applyNumberFormat="1" applyFont="1" applyFill="1" applyBorder="1" applyAlignment="1">
      <alignment horizontal="left" vertical="top" wrapText="1"/>
    </xf>
    <xf numFmtId="0" fontId="55" fillId="0" borderId="21" xfId="0" applyFont="1" applyFill="1" applyBorder="1" applyAlignment="1">
      <alignment vertical="top" wrapText="1"/>
    </xf>
    <xf numFmtId="0" fontId="57" fillId="49" borderId="21" xfId="0" applyNumberFormat="1" applyFont="1" applyFill="1" applyBorder="1" applyAlignment="1">
      <alignment horizontal="center" vertical="top" wrapText="1"/>
    </xf>
    <xf numFmtId="0" fontId="55" fillId="0" borderId="0" xfId="0" applyNumberFormat="1" applyFont="1" applyFill="1" applyAlignment="1">
      <alignment horizontal="left" vertical="top" wrapText="1"/>
    </xf>
    <xf numFmtId="0" fontId="55" fillId="0" borderId="0" xfId="0" applyFont="1" applyFill="1" applyAlignment="1">
      <alignment vertical="top" wrapText="1"/>
    </xf>
    <xf numFmtId="0" fontId="55" fillId="0" borderId="0" xfId="0" applyNumberFormat="1" applyFont="1" applyFill="1" applyAlignment="1">
      <alignment vertical="top" wrapText="1"/>
    </xf>
    <xf numFmtId="0" fontId="55" fillId="0" borderId="0" xfId="0" applyNumberFormat="1" applyFont="1" applyFill="1" applyAlignment="1">
      <alignment horizontal="center" vertical="top" wrapText="1"/>
    </xf>
    <xf numFmtId="49" fontId="51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52" fillId="0" borderId="21" xfId="0" applyFont="1" applyBorder="1"/>
    <xf numFmtId="0" fontId="52" fillId="0" borderId="21" xfId="0" applyNumberFormat="1" applyFont="1" applyBorder="1" applyAlignment="1">
      <alignment horizontal="center" vertical="center"/>
    </xf>
    <xf numFmtId="0" fontId="2" fillId="47" borderId="21" xfId="0" applyFont="1" applyFill="1" applyBorder="1" applyAlignment="1">
      <alignment horizontal="center"/>
    </xf>
    <xf numFmtId="0" fontId="52" fillId="47" borderId="21" xfId="0" applyFont="1" applyFill="1" applyBorder="1"/>
    <xf numFmtId="0" fontId="52" fillId="47" borderId="21" xfId="0" applyNumberFormat="1" applyFont="1" applyFill="1" applyBorder="1" applyAlignment="1">
      <alignment horizontal="center" vertical="center"/>
    </xf>
    <xf numFmtId="0" fontId="54" fillId="0" borderId="21" xfId="0" applyFont="1" applyBorder="1"/>
    <xf numFmtId="0" fontId="54" fillId="0" borderId="21" xfId="0" applyNumberFormat="1" applyFont="1" applyBorder="1" applyAlignment="1">
      <alignment horizontal="center"/>
    </xf>
    <xf numFmtId="0" fontId="54" fillId="48" borderId="21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0" applyNumberFormat="1" applyFill="1"/>
    <xf numFmtId="0" fontId="2" fillId="0" borderId="0" xfId="0" applyNumberFormat="1" applyFont="1" applyFill="1"/>
    <xf numFmtId="0" fontId="63" fillId="49" borderId="24" xfId="0" applyFont="1" applyFill="1" applyBorder="1" applyAlignment="1">
      <alignment horizontal="center" vertical="top"/>
    </xf>
    <xf numFmtId="0" fontId="63" fillId="49" borderId="24" xfId="0" applyFont="1" applyFill="1" applyBorder="1" applyAlignment="1">
      <alignment vertical="top"/>
    </xf>
    <xf numFmtId="0" fontId="63" fillId="49" borderId="24" xfId="0" applyNumberFormat="1" applyFont="1" applyFill="1" applyBorder="1" applyAlignment="1">
      <alignment horizontal="center" vertical="top" wrapText="1"/>
    </xf>
    <xf numFmtId="0" fontId="63" fillId="0" borderId="21" xfId="0" applyFont="1" applyFill="1" applyBorder="1" applyAlignment="1">
      <alignment horizontal="center" vertical="top"/>
    </xf>
    <xf numFmtId="0" fontId="63" fillId="0" borderId="21" xfId="0" applyFont="1" applyFill="1" applyBorder="1" applyAlignment="1">
      <alignment vertical="top"/>
    </xf>
    <xf numFmtId="0" fontId="63" fillId="0" borderId="24" xfId="0" applyNumberFormat="1" applyFont="1" applyBorder="1" applyAlignment="1">
      <alignment horizontal="center" vertical="top" wrapText="1"/>
    </xf>
    <xf numFmtId="0" fontId="64" fillId="49" borderId="24" xfId="0" applyNumberFormat="1" applyFont="1" applyFill="1" applyBorder="1" applyAlignment="1">
      <alignment horizontal="center" vertical="top" wrapText="1"/>
    </xf>
    <xf numFmtId="0" fontId="63" fillId="0" borderId="0" xfId="0" applyFont="1" applyAlignment="1">
      <alignment vertical="top"/>
    </xf>
    <xf numFmtId="0" fontId="63" fillId="0" borderId="0" xfId="0" applyFont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41" xfId="0" applyBorder="1" applyAlignment="1">
      <alignment horizontal="left"/>
    </xf>
    <xf numFmtId="49" fontId="57" fillId="0" borderId="27" xfId="0" applyNumberFormat="1" applyFont="1" applyFill="1" applyBorder="1" applyAlignment="1">
      <alignment horizontal="center" vertical="center" wrapText="1"/>
    </xf>
    <xf numFmtId="3" fontId="57" fillId="0" borderId="27" xfId="0" applyNumberFormat="1" applyFont="1" applyFill="1" applyBorder="1" applyAlignment="1">
      <alignment horizontal="center" vertical="center" wrapText="1"/>
    </xf>
    <xf numFmtId="0" fontId="56" fillId="49" borderId="61" xfId="0" applyFont="1" applyFill="1" applyBorder="1" applyAlignment="1">
      <alignment horizontal="center" vertical="center"/>
    </xf>
    <xf numFmtId="0" fontId="56" fillId="0" borderId="64" xfId="0" applyFont="1" applyFill="1" applyBorder="1" applyAlignment="1">
      <alignment horizontal="center" vertical="center"/>
    </xf>
    <xf numFmtId="0" fontId="56" fillId="49" borderId="64" xfId="0" applyFont="1" applyFill="1" applyBorder="1" applyAlignment="1">
      <alignment horizontal="center" vertical="center"/>
    </xf>
    <xf numFmtId="0" fontId="56" fillId="0" borderId="71" xfId="0" applyFont="1" applyFill="1" applyBorder="1" applyAlignment="1">
      <alignment horizontal="center" vertical="center"/>
    </xf>
    <xf numFmtId="0" fontId="56" fillId="0" borderId="22" xfId="0" applyFont="1" applyFill="1" applyBorder="1" applyAlignment="1">
      <alignment vertical="center"/>
    </xf>
    <xf numFmtId="0" fontId="74" fillId="0" borderId="21" xfId="0" applyFont="1" applyFill="1" applyBorder="1" applyAlignment="1">
      <alignment horizontal="center" vertical="center"/>
    </xf>
    <xf numFmtId="0" fontId="57" fillId="0" borderId="72" xfId="0" applyNumberFormat="1" applyFont="1" applyBorder="1" applyAlignment="1">
      <alignment horizontal="center"/>
    </xf>
    <xf numFmtId="0" fontId="77" fillId="0" borderId="0" xfId="0" applyFont="1" applyAlignment="1">
      <alignment horizontal="left"/>
    </xf>
    <xf numFmtId="3" fontId="57" fillId="49" borderId="21" xfId="0" applyNumberFormat="1" applyFont="1" applyFill="1" applyBorder="1" applyAlignment="1">
      <alignment horizontal="center"/>
    </xf>
    <xf numFmtId="3" fontId="57" fillId="0" borderId="21" xfId="0" applyNumberFormat="1" applyFont="1" applyFill="1" applyBorder="1" applyAlignment="1">
      <alignment horizontal="center"/>
    </xf>
    <xf numFmtId="0" fontId="48" fillId="0" borderId="0" xfId="0" applyNumberFormat="1" applyFont="1" applyAlignment="1">
      <alignment horizontal="centerContinuous"/>
    </xf>
    <xf numFmtId="0" fontId="0" fillId="0" borderId="0" xfId="0" applyAlignment="1">
      <alignment horizontal="centerContinuous"/>
    </xf>
    <xf numFmtId="3" fontId="56" fillId="0" borderId="21" xfId="0" applyNumberFormat="1" applyFont="1" applyFill="1" applyBorder="1" applyAlignment="1">
      <alignment horizontal="center"/>
    </xf>
    <xf numFmtId="3" fontId="56" fillId="49" borderId="31" xfId="0" applyNumberFormat="1" applyFont="1" applyFill="1" applyBorder="1" applyAlignment="1">
      <alignment horizontal="center" vertical="center" wrapText="1"/>
    </xf>
    <xf numFmtId="3" fontId="56" fillId="0" borderId="31" xfId="0" applyNumberFormat="1" applyFont="1" applyFill="1" applyBorder="1" applyAlignment="1">
      <alignment horizontal="center" vertical="center" wrapText="1"/>
    </xf>
    <xf numFmtId="0" fontId="57" fillId="49" borderId="31" xfId="0" applyNumberFormat="1" applyFont="1" applyFill="1" applyBorder="1" applyAlignment="1">
      <alignment horizontal="center" vertical="center" wrapText="1"/>
    </xf>
    <xf numFmtId="0" fontId="56" fillId="51" borderId="21" xfId="0" applyNumberFormat="1" applyFont="1" applyFill="1" applyBorder="1" applyAlignment="1">
      <alignment horizontal="center" wrapText="1"/>
    </xf>
    <xf numFmtId="0" fontId="0" fillId="0" borderId="21" xfId="0" applyFont="1" applyBorder="1" applyAlignment="1">
      <alignment horizontal="center"/>
    </xf>
    <xf numFmtId="0" fontId="0" fillId="0" borderId="21" xfId="0" applyFont="1" applyBorder="1"/>
    <xf numFmtId="0" fontId="96" fillId="50" borderId="21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21" xfId="0" applyFont="1" applyFill="1" applyBorder="1"/>
    <xf numFmtId="0" fontId="0" fillId="0" borderId="21" xfId="0" applyFont="1" applyFill="1" applyBorder="1" applyAlignment="1">
      <alignment horizontal="right"/>
    </xf>
    <xf numFmtId="0" fontId="62" fillId="0" borderId="0" xfId="0" applyNumberFormat="1" applyFont="1" applyFill="1" applyAlignment="1">
      <alignment horizontal="left" vertical="top"/>
    </xf>
    <xf numFmtId="0" fontId="62" fillId="0" borderId="0" xfId="0" applyNumberFormat="1" applyFont="1" applyFill="1" applyAlignment="1">
      <alignment horizontal="center" vertical="top"/>
    </xf>
    <xf numFmtId="0" fontId="73" fillId="0" borderId="21" xfId="0" applyNumberFormat="1" applyFont="1" applyBorder="1" applyAlignment="1">
      <alignment horizontal="center" vertical="center"/>
    </xf>
    <xf numFmtId="0" fontId="56" fillId="0" borderId="22" xfId="0" applyNumberFormat="1" applyFont="1" applyFill="1" applyBorder="1" applyAlignment="1">
      <alignment horizontal="center" vertical="center"/>
    </xf>
    <xf numFmtId="3" fontId="57" fillId="0" borderId="21" xfId="0" applyNumberFormat="1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left"/>
    </xf>
    <xf numFmtId="0" fontId="56" fillId="49" borderId="70" xfId="0" applyNumberFormat="1" applyFont="1" applyFill="1" applyBorder="1" applyAlignment="1">
      <alignment horizontal="center" vertical="center"/>
    </xf>
    <xf numFmtId="0" fontId="92" fillId="50" borderId="21" xfId="0" applyFont="1" applyFill="1" applyBorder="1" applyAlignment="1">
      <alignment horizontal="center"/>
    </xf>
    <xf numFmtId="0" fontId="73" fillId="49" borderId="21" xfId="0" applyNumberFormat="1" applyFont="1" applyFill="1" applyBorder="1" applyAlignment="1">
      <alignment horizontal="center" vertical="center"/>
    </xf>
    <xf numFmtId="0" fontId="73" fillId="0" borderId="21" xfId="0" applyNumberFormat="1" applyFont="1" applyFill="1" applyBorder="1" applyAlignment="1">
      <alignment horizontal="center" vertical="center"/>
    </xf>
    <xf numFmtId="0" fontId="71" fillId="49" borderId="21" xfId="0" applyNumberFormat="1" applyFont="1" applyFill="1" applyBorder="1" applyAlignment="1">
      <alignment horizontal="center"/>
    </xf>
    <xf numFmtId="0" fontId="57" fillId="0" borderId="21" xfId="84" applyFont="1" applyFill="1" applyBorder="1" applyAlignment="1">
      <alignment horizontal="center" vertical="center" wrapText="1"/>
    </xf>
    <xf numFmtId="49" fontId="56" fillId="0" borderId="29" xfId="0" applyNumberFormat="1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/>
    </xf>
    <xf numFmtId="0" fontId="56" fillId="0" borderId="21" xfId="0" applyFont="1" applyFill="1" applyBorder="1" applyAlignment="1">
      <alignment horizontal="center" vertical="center"/>
    </xf>
    <xf numFmtId="0" fontId="57" fillId="49" borderId="21" xfId="0" applyFont="1" applyFill="1" applyBorder="1" applyAlignment="1">
      <alignment horizontal="center" vertical="center"/>
    </xf>
    <xf numFmtId="3" fontId="56" fillId="0" borderId="0" xfId="0" applyNumberFormat="1" applyFont="1" applyFill="1" applyBorder="1"/>
    <xf numFmtId="3" fontId="56" fillId="0" borderId="0" xfId="0" applyNumberFormat="1" applyFont="1" applyFill="1"/>
    <xf numFmtId="0" fontId="100" fillId="0" borderId="0" xfId="0" applyFont="1" applyFill="1" applyAlignment="1">
      <alignment horizontal="center" vertical="center"/>
    </xf>
    <xf numFmtId="0" fontId="104" fillId="0" borderId="31" xfId="0" applyFont="1" applyFill="1" applyBorder="1" applyAlignment="1">
      <alignment horizontal="center" vertical="center" wrapText="1"/>
    </xf>
    <xf numFmtId="0" fontId="57" fillId="0" borderId="25" xfId="0" applyFont="1" applyFill="1" applyBorder="1" applyAlignment="1">
      <alignment horizontal="center" vertical="center" wrapText="1"/>
    </xf>
    <xf numFmtId="0" fontId="57" fillId="0" borderId="34" xfId="0" applyFont="1" applyFill="1" applyBorder="1" applyAlignment="1">
      <alignment horizontal="center" vertical="center" wrapText="1"/>
    </xf>
    <xf numFmtId="0" fontId="57" fillId="49" borderId="0" xfId="0" applyFont="1" applyFill="1" applyBorder="1" applyAlignment="1">
      <alignment horizontal="center" vertical="center" wrapText="1"/>
    </xf>
    <xf numFmtId="0" fontId="57" fillId="49" borderId="20" xfId="0" applyFont="1" applyFill="1" applyBorder="1" applyAlignment="1">
      <alignment horizontal="center" vertical="top" wrapText="1"/>
    </xf>
    <xf numFmtId="0" fontId="57" fillId="0" borderId="24" xfId="0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 wrapText="1"/>
    </xf>
    <xf numFmtId="49" fontId="57" fillId="0" borderId="21" xfId="0" applyNumberFormat="1" applyFont="1" applyFill="1" applyBorder="1" applyAlignment="1">
      <alignment horizontal="center" vertical="center" wrapText="1"/>
    </xf>
    <xf numFmtId="0" fontId="57" fillId="49" borderId="21" xfId="0" applyNumberFormat="1" applyFont="1" applyFill="1" applyBorder="1" applyAlignment="1">
      <alignment horizontal="center" vertical="center"/>
    </xf>
    <xf numFmtId="0" fontId="57" fillId="49" borderId="21" xfId="0" applyFont="1" applyFill="1" applyBorder="1" applyAlignment="1">
      <alignment horizontal="center" vertical="center" wrapText="1"/>
    </xf>
    <xf numFmtId="0" fontId="64" fillId="0" borderId="21" xfId="0" applyFont="1" applyFill="1" applyBorder="1" applyAlignment="1">
      <alignment horizontal="center" vertical="center"/>
    </xf>
    <xf numFmtId="0" fontId="57" fillId="49" borderId="25" xfId="0" applyNumberFormat="1" applyFont="1" applyFill="1" applyBorder="1" applyAlignment="1">
      <alignment horizontal="center" vertical="center"/>
    </xf>
    <xf numFmtId="0" fontId="57" fillId="49" borderId="26" xfId="0" applyNumberFormat="1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 wrapText="1"/>
    </xf>
    <xf numFmtId="49" fontId="92" fillId="50" borderId="21" xfId="0" applyNumberFormat="1" applyFont="1" applyFill="1" applyBorder="1" applyAlignment="1">
      <alignment horizontal="center" vertical="center" wrapText="1"/>
    </xf>
    <xf numFmtId="0" fontId="96" fillId="50" borderId="21" xfId="0" applyFont="1" applyFill="1" applyBorder="1" applyAlignment="1">
      <alignment horizontal="center" vertical="center"/>
    </xf>
    <xf numFmtId="0" fontId="56" fillId="0" borderId="21" xfId="0" applyFont="1" applyFill="1" applyBorder="1" applyAlignment="1">
      <alignment horizontal="center" vertical="center" wrapText="1"/>
    </xf>
    <xf numFmtId="0" fontId="56" fillId="0" borderId="27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0" fontId="71" fillId="0" borderId="21" xfId="0" applyFont="1" applyFill="1" applyBorder="1" applyAlignment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/>
    </xf>
    <xf numFmtId="0" fontId="57" fillId="49" borderId="24" xfId="0" applyFont="1" applyFill="1" applyBorder="1" applyAlignment="1">
      <alignment horizontal="center" vertical="center" wrapText="1"/>
    </xf>
    <xf numFmtId="0" fontId="64" fillId="0" borderId="21" xfId="0" applyFont="1" applyBorder="1" applyAlignment="1">
      <alignment horizontal="center" vertical="top" wrapText="1"/>
    </xf>
    <xf numFmtId="49" fontId="57" fillId="0" borderId="24" xfId="0" applyNumberFormat="1" applyFont="1" applyFill="1" applyBorder="1" applyAlignment="1">
      <alignment horizontal="center" vertical="center" wrapText="1"/>
    </xf>
    <xf numFmtId="0" fontId="103" fillId="0" borderId="31" xfId="0" applyFont="1" applyFill="1" applyBorder="1" applyAlignment="1">
      <alignment horizontal="center" vertical="center"/>
    </xf>
    <xf numFmtId="0" fontId="103" fillId="0" borderId="31" xfId="0" applyFont="1" applyFill="1" applyBorder="1" applyAlignment="1">
      <alignment horizontal="center" vertical="center" wrapText="1"/>
    </xf>
    <xf numFmtId="4" fontId="104" fillId="0" borderId="31" xfId="0" applyNumberFormat="1" applyFont="1" applyFill="1" applyBorder="1" applyAlignment="1">
      <alignment horizontal="center" vertical="center"/>
    </xf>
    <xf numFmtId="0" fontId="56" fillId="0" borderId="0" xfId="0" applyFont="1" applyFill="1" applyAlignment="1">
      <alignment horizontal="left" vertical="top"/>
    </xf>
    <xf numFmtId="0" fontId="57" fillId="49" borderId="25" xfId="0" applyFont="1" applyFill="1" applyBorder="1" applyAlignment="1">
      <alignment horizontal="center" vertical="center"/>
    </xf>
    <xf numFmtId="0" fontId="57" fillId="49" borderId="26" xfId="0" applyFont="1" applyFill="1" applyBorder="1" applyAlignment="1">
      <alignment horizontal="center" vertical="center"/>
    </xf>
    <xf numFmtId="0" fontId="57" fillId="49" borderId="0" xfId="0" applyFont="1" applyFill="1" applyBorder="1" applyAlignment="1">
      <alignment horizontal="center" vertical="center" wrapText="1"/>
    </xf>
    <xf numFmtId="0" fontId="77" fillId="49" borderId="0" xfId="0" applyFont="1" applyFill="1" applyBorder="1" applyAlignment="1">
      <alignment horizontal="center" vertical="center" wrapText="1"/>
    </xf>
    <xf numFmtId="0" fontId="57" fillId="49" borderId="20" xfId="0" applyFont="1" applyFill="1" applyBorder="1" applyAlignment="1">
      <alignment horizontal="center" vertical="top" wrapText="1"/>
    </xf>
    <xf numFmtId="0" fontId="77" fillId="49" borderId="20" xfId="0" applyFont="1" applyFill="1" applyBorder="1" applyAlignment="1">
      <alignment horizontal="center" vertical="top" wrapText="1"/>
    </xf>
    <xf numFmtId="0" fontId="57" fillId="0" borderId="22" xfId="0" applyFont="1" applyFill="1" applyBorder="1" applyAlignment="1">
      <alignment horizontal="center" vertical="center" wrapText="1"/>
    </xf>
    <xf numFmtId="0" fontId="57" fillId="0" borderId="24" xfId="0" applyFont="1" applyFill="1" applyBorder="1" applyAlignment="1">
      <alignment horizontal="center" vertical="center" wrapText="1"/>
    </xf>
    <xf numFmtId="0" fontId="57" fillId="0" borderId="25" xfId="0" applyFont="1" applyFill="1" applyBorder="1" applyAlignment="1">
      <alignment horizontal="center" vertical="center" wrapText="1"/>
    </xf>
    <xf numFmtId="0" fontId="57" fillId="0" borderId="26" xfId="0" applyFont="1" applyFill="1" applyBorder="1" applyAlignment="1">
      <alignment horizontal="center" vertical="center" wrapText="1"/>
    </xf>
    <xf numFmtId="0" fontId="57" fillId="0" borderId="34" xfId="0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 wrapText="1"/>
    </xf>
    <xf numFmtId="0" fontId="57" fillId="0" borderId="28" xfId="0" applyFont="1" applyFill="1" applyBorder="1" applyAlignment="1">
      <alignment horizontal="center" vertical="center" wrapText="1"/>
    </xf>
    <xf numFmtId="0" fontId="57" fillId="0" borderId="23" xfId="0" applyFont="1" applyFill="1" applyBorder="1" applyAlignment="1">
      <alignment horizontal="center" vertical="center" wrapText="1"/>
    </xf>
    <xf numFmtId="0" fontId="64" fillId="49" borderId="20" xfId="0" applyFont="1" applyFill="1" applyBorder="1" applyAlignment="1">
      <alignment horizontal="center" vertical="center" wrapText="1"/>
    </xf>
    <xf numFmtId="49" fontId="57" fillId="0" borderId="21" xfId="0" applyNumberFormat="1" applyFont="1" applyFill="1" applyBorder="1" applyAlignment="1">
      <alignment horizontal="center" vertical="center" wrapText="1"/>
    </xf>
    <xf numFmtId="49" fontId="2" fillId="0" borderId="0" xfId="106" applyNumberFormat="1" applyFill="1" applyAlignment="1">
      <alignment vertical="top" wrapText="1"/>
    </xf>
    <xf numFmtId="0" fontId="57" fillId="49" borderId="21" xfId="0" applyNumberFormat="1" applyFont="1" applyFill="1" applyBorder="1" applyAlignment="1">
      <alignment horizontal="center" vertical="center"/>
    </xf>
    <xf numFmtId="49" fontId="57" fillId="49" borderId="21" xfId="0" applyNumberFormat="1" applyFont="1" applyFill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 wrapText="1"/>
    </xf>
    <xf numFmtId="0" fontId="57" fillId="0" borderId="21" xfId="0" applyNumberFormat="1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 wrapText="1"/>
    </xf>
    <xf numFmtId="0" fontId="64" fillId="0" borderId="21" xfId="0" applyFont="1" applyFill="1" applyBorder="1" applyAlignment="1">
      <alignment horizontal="center" vertical="center" wrapText="1"/>
    </xf>
    <xf numFmtId="0" fontId="64" fillId="0" borderId="25" xfId="0" applyFont="1" applyFill="1" applyBorder="1" applyAlignment="1">
      <alignment horizontal="center" vertical="center"/>
    </xf>
    <xf numFmtId="0" fontId="64" fillId="0" borderId="26" xfId="0" applyFont="1" applyFill="1" applyBorder="1" applyAlignment="1">
      <alignment horizontal="center" vertical="center"/>
    </xf>
    <xf numFmtId="0" fontId="64" fillId="0" borderId="21" xfId="0" applyFont="1" applyFill="1" applyBorder="1" applyAlignment="1">
      <alignment horizontal="center" vertical="center"/>
    </xf>
    <xf numFmtId="3" fontId="49" fillId="49" borderId="25" xfId="0" applyNumberFormat="1" applyFont="1" applyFill="1" applyBorder="1" applyAlignment="1">
      <alignment horizontal="center" vertical="center" wrapText="1"/>
    </xf>
    <xf numFmtId="3" fontId="49" fillId="49" borderId="26" xfId="0" applyNumberFormat="1" applyFont="1" applyFill="1" applyBorder="1" applyAlignment="1">
      <alignment horizontal="center" vertical="center" wrapText="1"/>
    </xf>
    <xf numFmtId="0" fontId="64" fillId="49" borderId="20" xfId="84" applyFont="1" applyFill="1" applyBorder="1" applyAlignment="1">
      <alignment horizontal="center" wrapText="1"/>
    </xf>
    <xf numFmtId="0" fontId="56" fillId="0" borderId="21" xfId="84" applyFont="1" applyFill="1" applyBorder="1" applyAlignment="1">
      <alignment horizontal="center" vertical="center" wrapText="1"/>
    </xf>
    <xf numFmtId="49" fontId="56" fillId="0" borderId="32" xfId="0" applyNumberFormat="1" applyFont="1" applyFill="1" applyBorder="1" applyAlignment="1">
      <alignment horizontal="center" vertical="center" wrapText="1"/>
    </xf>
    <xf numFmtId="49" fontId="56" fillId="0" borderId="29" xfId="0" applyNumberFormat="1" applyFont="1" applyFill="1" applyBorder="1" applyAlignment="1">
      <alignment horizontal="center" vertical="center" wrapText="1"/>
    </xf>
    <xf numFmtId="0" fontId="57" fillId="0" borderId="21" xfId="84" applyFont="1" applyFill="1" applyBorder="1" applyAlignment="1">
      <alignment horizontal="center" vertical="center" wrapText="1"/>
    </xf>
    <xf numFmtId="0" fontId="64" fillId="49" borderId="0" xfId="0" applyFont="1" applyFill="1" applyBorder="1" applyAlignment="1">
      <alignment horizontal="center" vertical="center" wrapText="1"/>
    </xf>
    <xf numFmtId="0" fontId="57" fillId="49" borderId="25" xfId="0" applyNumberFormat="1" applyFont="1" applyFill="1" applyBorder="1" applyAlignment="1">
      <alignment horizontal="center" vertical="center"/>
    </xf>
    <xf numFmtId="0" fontId="57" fillId="49" borderId="26" xfId="0" applyNumberFormat="1" applyFont="1" applyFill="1" applyBorder="1" applyAlignment="1">
      <alignment horizontal="center" vertical="center"/>
    </xf>
    <xf numFmtId="0" fontId="77" fillId="0" borderId="0" xfId="0" applyFont="1" applyFill="1" applyAlignment="1">
      <alignment horizontal="left" wrapText="1"/>
    </xf>
    <xf numFmtId="0" fontId="88" fillId="0" borderId="0" xfId="0" applyFont="1" applyFill="1" applyAlignment="1">
      <alignment horizontal="center" wrapText="1"/>
    </xf>
    <xf numFmtId="0" fontId="57" fillId="49" borderId="20" xfId="0" applyFont="1" applyFill="1" applyBorder="1" applyAlignment="1">
      <alignment horizontal="center" vertical="center" wrapText="1"/>
    </xf>
    <xf numFmtId="0" fontId="57" fillId="0" borderId="23" xfId="0" applyFont="1" applyFill="1" applyBorder="1" applyAlignment="1">
      <alignment horizontal="center" vertical="center"/>
    </xf>
    <xf numFmtId="0" fontId="57" fillId="0" borderId="25" xfId="0" applyFont="1" applyFill="1" applyBorder="1" applyAlignment="1">
      <alignment horizontal="center"/>
    </xf>
    <xf numFmtId="0" fontId="57" fillId="0" borderId="26" xfId="0" applyFont="1" applyFill="1" applyBorder="1" applyAlignment="1">
      <alignment horizontal="center"/>
    </xf>
    <xf numFmtId="49" fontId="57" fillId="0" borderId="21" xfId="0" applyNumberFormat="1" applyFont="1" applyFill="1" applyBorder="1" applyAlignment="1">
      <alignment horizontal="center"/>
    </xf>
    <xf numFmtId="0" fontId="77" fillId="0" borderId="0" xfId="0" applyFont="1" applyFill="1" applyAlignment="1">
      <alignment horizontal="left" vertical="center" wrapText="1"/>
    </xf>
    <xf numFmtId="0" fontId="57" fillId="0" borderId="22" xfId="0" applyFont="1" applyFill="1" applyBorder="1" applyAlignment="1">
      <alignment horizontal="center" vertical="center"/>
    </xf>
    <xf numFmtId="0" fontId="57" fillId="0" borderId="28" xfId="0" applyFont="1" applyFill="1" applyBorder="1" applyAlignment="1">
      <alignment horizontal="center" vertical="center"/>
    </xf>
    <xf numFmtId="0" fontId="57" fillId="0" borderId="21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 wrapText="1"/>
    </xf>
    <xf numFmtId="0" fontId="89" fillId="0" borderId="0" xfId="0" applyFont="1" applyAlignment="1">
      <alignment horizontal="center" wrapText="1"/>
    </xf>
    <xf numFmtId="0" fontId="57" fillId="0" borderId="48" xfId="0" applyFont="1" applyFill="1" applyBorder="1" applyAlignment="1">
      <alignment horizontal="center" vertical="center" wrapText="1"/>
    </xf>
    <xf numFmtId="0" fontId="57" fillId="0" borderId="49" xfId="0" applyFont="1" applyFill="1" applyBorder="1" applyAlignment="1">
      <alignment horizontal="center" vertical="center" wrapText="1"/>
    </xf>
    <xf numFmtId="0" fontId="57" fillId="0" borderId="53" xfId="0" applyFont="1" applyFill="1" applyBorder="1" applyAlignment="1">
      <alignment horizontal="center" vertical="center" wrapText="1"/>
    </xf>
    <xf numFmtId="0" fontId="57" fillId="0" borderId="59" xfId="0" applyFont="1" applyFill="1" applyBorder="1" applyAlignment="1">
      <alignment horizontal="center" vertical="center" wrapText="1"/>
    </xf>
    <xf numFmtId="0" fontId="81" fillId="0" borderId="0" xfId="0" applyFont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57" fillId="0" borderId="46" xfId="0" applyFont="1" applyFill="1" applyBorder="1" applyAlignment="1">
      <alignment horizontal="center" vertical="center" wrapText="1"/>
    </xf>
    <xf numFmtId="0" fontId="56" fillId="0" borderId="56" xfId="0" applyFont="1" applyFill="1" applyBorder="1" applyAlignment="1">
      <alignment horizontal="center" vertical="center" wrapText="1"/>
    </xf>
    <xf numFmtId="0" fontId="57" fillId="0" borderId="47" xfId="0" applyFont="1" applyFill="1" applyBorder="1" applyAlignment="1">
      <alignment horizontal="center" vertical="center" wrapText="1"/>
    </xf>
    <xf numFmtId="0" fontId="57" fillId="0" borderId="52" xfId="0" applyFont="1" applyFill="1" applyBorder="1" applyAlignment="1">
      <alignment horizontal="center" vertical="center" wrapText="1"/>
    </xf>
    <xf numFmtId="0" fontId="56" fillId="0" borderId="57" xfId="0" applyFont="1" applyFill="1" applyBorder="1" applyAlignment="1">
      <alignment horizontal="center" vertical="center" wrapText="1"/>
    </xf>
    <xf numFmtId="0" fontId="57" fillId="0" borderId="44" xfId="0" applyFont="1" applyFill="1" applyBorder="1" applyAlignment="1">
      <alignment horizontal="center" vertical="center" wrapText="1"/>
    </xf>
    <xf numFmtId="0" fontId="57" fillId="0" borderId="50" xfId="0" applyFont="1" applyFill="1" applyBorder="1" applyAlignment="1">
      <alignment horizontal="center" vertical="center" wrapText="1"/>
    </xf>
    <xf numFmtId="0" fontId="56" fillId="0" borderId="54" xfId="0" applyFont="1" applyFill="1" applyBorder="1" applyAlignment="1">
      <alignment horizontal="center" vertical="center" wrapText="1"/>
    </xf>
    <xf numFmtId="0" fontId="57" fillId="0" borderId="45" xfId="0" applyFont="1" applyFill="1" applyBorder="1" applyAlignment="1">
      <alignment horizontal="center" vertical="center" wrapText="1"/>
    </xf>
    <xf numFmtId="0" fontId="57" fillId="0" borderId="51" xfId="0" applyFont="1" applyFill="1" applyBorder="1" applyAlignment="1">
      <alignment horizontal="center" vertical="center" wrapText="1"/>
    </xf>
    <xf numFmtId="0" fontId="56" fillId="0" borderId="55" xfId="0" applyFont="1" applyFill="1" applyBorder="1" applyAlignment="1">
      <alignment horizontal="center" vertical="center" wrapText="1"/>
    </xf>
    <xf numFmtId="0" fontId="56" fillId="0" borderId="23" xfId="0" applyFont="1" applyFill="1" applyBorder="1" applyAlignment="1">
      <alignment horizontal="center" vertical="center" wrapText="1"/>
    </xf>
    <xf numFmtId="0" fontId="92" fillId="50" borderId="25" xfId="0" applyFont="1" applyFill="1" applyBorder="1" applyAlignment="1">
      <alignment horizontal="center"/>
    </xf>
    <xf numFmtId="0" fontId="92" fillId="50" borderId="26" xfId="0" applyFont="1" applyFill="1" applyBorder="1" applyAlignment="1">
      <alignment horizontal="center"/>
    </xf>
    <xf numFmtId="0" fontId="97" fillId="50" borderId="25" xfId="0" applyFont="1" applyFill="1" applyBorder="1" applyAlignment="1">
      <alignment horizontal="center" vertical="center"/>
    </xf>
    <xf numFmtId="0" fontId="97" fillId="50" borderId="26" xfId="0" applyFont="1" applyFill="1" applyBorder="1" applyAlignment="1">
      <alignment horizontal="center" vertical="center"/>
    </xf>
    <xf numFmtId="0" fontId="92" fillId="0" borderId="25" xfId="0" applyFont="1" applyBorder="1"/>
    <xf numFmtId="0" fontId="92" fillId="0" borderId="26" xfId="0" applyFont="1" applyBorder="1"/>
    <xf numFmtId="0" fontId="96" fillId="50" borderId="25" xfId="0" applyFont="1" applyFill="1" applyBorder="1" applyAlignment="1">
      <alignment horizontal="center" vertical="center"/>
    </xf>
    <xf numFmtId="0" fontId="96" fillId="50" borderId="26" xfId="0" applyFont="1" applyFill="1" applyBorder="1" applyAlignment="1">
      <alignment horizontal="center" vertical="center"/>
    </xf>
    <xf numFmtId="0" fontId="0" fillId="0" borderId="25" xfId="0" applyFont="1" applyBorder="1"/>
    <xf numFmtId="0" fontId="0" fillId="0" borderId="26" xfId="0" applyFont="1" applyBorder="1"/>
    <xf numFmtId="0" fontId="0" fillId="0" borderId="25" xfId="0" applyFont="1" applyFill="1" applyBorder="1"/>
    <xf numFmtId="0" fontId="0" fillId="0" borderId="26" xfId="0" applyFont="1" applyFill="1" applyBorder="1"/>
    <xf numFmtId="0" fontId="96" fillId="50" borderId="21" xfId="0" applyFont="1" applyFill="1" applyBorder="1" applyAlignment="1">
      <alignment horizontal="center" vertical="center"/>
    </xf>
    <xf numFmtId="49" fontId="92" fillId="0" borderId="22" xfId="0" applyNumberFormat="1" applyFont="1" applyBorder="1" applyAlignment="1">
      <alignment horizontal="center" vertical="center" wrapText="1"/>
    </xf>
    <xf numFmtId="49" fontId="92" fillId="0" borderId="23" xfId="0" applyNumberFormat="1" applyFont="1" applyBorder="1" applyAlignment="1">
      <alignment horizontal="center" vertical="center" wrapText="1"/>
    </xf>
    <xf numFmtId="49" fontId="92" fillId="0" borderId="24" xfId="0" applyNumberFormat="1" applyFont="1" applyBorder="1" applyAlignment="1">
      <alignment horizontal="center" vertical="center" wrapText="1"/>
    </xf>
    <xf numFmtId="49" fontId="93" fillId="0" borderId="0" xfId="0" applyNumberFormat="1" applyFont="1" applyAlignment="1">
      <alignment horizontal="center" vertical="center" wrapText="1"/>
    </xf>
    <xf numFmtId="49" fontId="93" fillId="0" borderId="20" xfId="0" applyNumberFormat="1" applyFont="1" applyBorder="1" applyAlignment="1">
      <alignment horizontal="center" vertical="center" wrapText="1"/>
    </xf>
    <xf numFmtId="49" fontId="92" fillId="50" borderId="32" xfId="0" applyNumberFormat="1" applyFont="1" applyFill="1" applyBorder="1" applyAlignment="1">
      <alignment horizontal="center" vertical="center" wrapText="1"/>
    </xf>
    <xf numFmtId="49" fontId="92" fillId="50" borderId="29" xfId="0" applyNumberFormat="1" applyFont="1" applyFill="1" applyBorder="1" applyAlignment="1">
      <alignment horizontal="center" vertical="center" wrapText="1"/>
    </xf>
    <xf numFmtId="49" fontId="92" fillId="50" borderId="33" xfId="0" applyNumberFormat="1" applyFont="1" applyFill="1" applyBorder="1" applyAlignment="1">
      <alignment horizontal="center" vertical="center" wrapText="1"/>
    </xf>
    <xf numFmtId="49" fontId="92" fillId="50" borderId="38" xfId="0" applyNumberFormat="1" applyFont="1" applyFill="1" applyBorder="1" applyAlignment="1">
      <alignment horizontal="center" vertical="center" wrapText="1"/>
    </xf>
    <xf numFmtId="49" fontId="92" fillId="50" borderId="39" xfId="0" applyNumberFormat="1" applyFont="1" applyFill="1" applyBorder="1" applyAlignment="1">
      <alignment horizontal="center" vertical="center" wrapText="1"/>
    </xf>
    <xf numFmtId="49" fontId="92" fillId="50" borderId="20" xfId="0" applyNumberFormat="1" applyFont="1" applyFill="1" applyBorder="1" applyAlignment="1">
      <alignment horizontal="center" vertical="center" wrapText="1"/>
    </xf>
    <xf numFmtId="49" fontId="92" fillId="50" borderId="21" xfId="0" applyNumberFormat="1" applyFont="1" applyFill="1" applyBorder="1" applyAlignment="1">
      <alignment horizontal="center" vertical="center" wrapText="1"/>
    </xf>
    <xf numFmtId="49" fontId="92" fillId="50" borderId="25" xfId="0" applyNumberFormat="1" applyFont="1" applyFill="1" applyBorder="1" applyAlignment="1">
      <alignment horizontal="center" vertical="center" wrapText="1"/>
    </xf>
    <xf numFmtId="49" fontId="92" fillId="50" borderId="26" xfId="0" applyNumberFormat="1" applyFont="1" applyFill="1" applyBorder="1" applyAlignment="1">
      <alignment horizontal="center" vertical="center" wrapText="1"/>
    </xf>
    <xf numFmtId="0" fontId="58" fillId="49" borderId="20" xfId="0" applyFont="1" applyFill="1" applyBorder="1" applyAlignment="1">
      <alignment horizontal="center" vertical="center" wrapText="1"/>
    </xf>
    <xf numFmtId="0" fontId="57" fillId="0" borderId="36" xfId="0" applyFont="1" applyFill="1" applyBorder="1" applyAlignment="1">
      <alignment horizontal="center" vertical="center" wrapText="1"/>
    </xf>
    <xf numFmtId="0" fontId="58" fillId="49" borderId="0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 wrapText="1"/>
    </xf>
    <xf numFmtId="0" fontId="56" fillId="0" borderId="27" xfId="0" applyFont="1" applyFill="1" applyBorder="1" applyAlignment="1">
      <alignment horizontal="center" vertical="center" wrapText="1"/>
    </xf>
    <xf numFmtId="0" fontId="59" fillId="0" borderId="29" xfId="0" applyNumberFormat="1" applyFont="1" applyFill="1" applyBorder="1" applyAlignment="1">
      <alignment horizontal="center" vertical="center" wrapText="1"/>
    </xf>
    <xf numFmtId="0" fontId="56" fillId="0" borderId="22" xfId="0" applyFont="1" applyFill="1" applyBorder="1" applyAlignment="1">
      <alignment horizontal="center" vertical="center" wrapText="1"/>
    </xf>
    <xf numFmtId="0" fontId="56" fillId="0" borderId="28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0" fontId="56" fillId="0" borderId="27" xfId="0" applyFont="1" applyFill="1" applyBorder="1" applyAlignment="1">
      <alignment horizontal="center" vertical="center"/>
    </xf>
    <xf numFmtId="0" fontId="55" fillId="0" borderId="22" xfId="0" applyNumberFormat="1" applyFont="1" applyFill="1" applyBorder="1" applyAlignment="1">
      <alignment horizontal="center" vertical="center" wrapText="1"/>
    </xf>
    <xf numFmtId="0" fontId="55" fillId="0" borderId="23" xfId="0" applyNumberFormat="1" applyFont="1" applyFill="1" applyBorder="1" applyAlignment="1">
      <alignment horizontal="center" vertical="center" wrapText="1"/>
    </xf>
    <xf numFmtId="0" fontId="55" fillId="0" borderId="28" xfId="0" applyNumberFormat="1" applyFont="1" applyFill="1" applyBorder="1" applyAlignment="1">
      <alignment horizontal="center" vertical="center" wrapText="1"/>
    </xf>
    <xf numFmtId="0" fontId="55" fillId="0" borderId="21" xfId="0" applyNumberFormat="1" applyFont="1" applyFill="1" applyBorder="1" applyAlignment="1">
      <alignment horizontal="center" vertical="center" wrapText="1"/>
    </xf>
    <xf numFmtId="0" fontId="55" fillId="0" borderId="21" xfId="0" applyNumberFormat="1" applyFont="1" applyFill="1" applyBorder="1" applyAlignment="1">
      <alignment horizontal="center" vertical="center"/>
    </xf>
    <xf numFmtId="0" fontId="71" fillId="0" borderId="21" xfId="0" applyFont="1" applyFill="1" applyBorder="1" applyAlignment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49" fontId="69" fillId="49" borderId="0" xfId="0" applyNumberFormat="1" applyFont="1" applyFill="1" applyBorder="1" applyAlignment="1">
      <alignment horizontal="center" vertical="center" wrapText="1"/>
    </xf>
    <xf numFmtId="49" fontId="71" fillId="0" borderId="35" xfId="0" applyNumberFormat="1" applyFont="1" applyFill="1" applyBorder="1" applyAlignment="1">
      <alignment horizontal="center" vertical="center" wrapText="1"/>
    </xf>
    <xf numFmtId="49" fontId="71" fillId="0" borderId="20" xfId="0" applyNumberFormat="1" applyFont="1" applyFill="1" applyBorder="1" applyAlignment="1">
      <alignment horizontal="center" vertical="center" wrapText="1"/>
    </xf>
    <xf numFmtId="0" fontId="57" fillId="0" borderId="46" xfId="0" applyFont="1" applyBorder="1" applyAlignment="1">
      <alignment horizontal="center" vertical="center" wrapText="1"/>
    </xf>
    <xf numFmtId="0" fontId="57" fillId="0" borderId="23" xfId="0" applyFont="1" applyBorder="1" applyAlignment="1">
      <alignment horizontal="center" vertical="center" wrapText="1"/>
    </xf>
    <xf numFmtId="0" fontId="56" fillId="0" borderId="56" xfId="0" applyFont="1" applyBorder="1" applyAlignment="1">
      <alignment horizontal="center" vertical="center" wrapText="1"/>
    </xf>
    <xf numFmtId="0" fontId="57" fillId="0" borderId="47" xfId="0" applyFont="1" applyBorder="1" applyAlignment="1">
      <alignment horizontal="center" vertical="center" wrapText="1"/>
    </xf>
    <xf numFmtId="0" fontId="57" fillId="0" borderId="52" xfId="0" applyFont="1" applyBorder="1" applyAlignment="1">
      <alignment horizontal="center" vertical="center" wrapText="1"/>
    </xf>
    <xf numFmtId="0" fontId="56" fillId="0" borderId="57" xfId="0" applyFont="1" applyBorder="1" applyAlignment="1">
      <alignment horizontal="center" vertical="center" wrapText="1"/>
    </xf>
    <xf numFmtId="0" fontId="57" fillId="0" borderId="44" xfId="0" applyFont="1" applyBorder="1" applyAlignment="1">
      <alignment horizontal="center" vertical="center" wrapText="1"/>
    </xf>
    <xf numFmtId="0" fontId="57" fillId="0" borderId="50" xfId="0" applyFont="1" applyBorder="1" applyAlignment="1">
      <alignment horizontal="center" vertical="center" wrapText="1"/>
    </xf>
    <xf numFmtId="0" fontId="56" fillId="0" borderId="54" xfId="0" applyFont="1" applyBorder="1" applyAlignment="1">
      <alignment horizontal="center" vertical="center" wrapText="1"/>
    </xf>
    <xf numFmtId="0" fontId="57" fillId="0" borderId="45" xfId="0" applyFont="1" applyBorder="1" applyAlignment="1">
      <alignment horizontal="center" vertical="center" wrapText="1"/>
    </xf>
    <xf numFmtId="0" fontId="57" fillId="0" borderId="51" xfId="0" applyFont="1" applyBorder="1" applyAlignment="1">
      <alignment horizontal="center" vertical="center" wrapText="1"/>
    </xf>
    <xf numFmtId="0" fontId="56" fillId="0" borderId="55" xfId="0" applyFont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74" fillId="0" borderId="21" xfId="0" applyFont="1" applyFill="1" applyBorder="1" applyAlignment="1">
      <alignment horizontal="center" vertical="center" wrapText="1"/>
    </xf>
    <xf numFmtId="0" fontId="64" fillId="49" borderId="25" xfId="0" applyFont="1" applyFill="1" applyBorder="1" applyAlignment="1">
      <alignment vertical="center"/>
    </xf>
    <xf numFmtId="0" fontId="64" fillId="49" borderId="26" xfId="0" applyFont="1" applyFill="1" applyBorder="1" applyAlignment="1">
      <alignment vertical="center"/>
    </xf>
    <xf numFmtId="49" fontId="70" fillId="0" borderId="52" xfId="0" applyNumberFormat="1" applyFont="1" applyFill="1" applyBorder="1" applyAlignment="1">
      <alignment horizontal="center" vertical="center" wrapText="1"/>
    </xf>
    <xf numFmtId="49" fontId="70" fillId="0" borderId="0" xfId="0" applyNumberFormat="1" applyFont="1" applyFill="1" applyBorder="1" applyAlignment="1">
      <alignment horizontal="center" vertical="center" wrapText="1"/>
    </xf>
    <xf numFmtId="49" fontId="70" fillId="49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left" vertical="center" wrapText="1"/>
    </xf>
    <xf numFmtId="0" fontId="64" fillId="49" borderId="25" xfId="0" applyFont="1" applyFill="1" applyBorder="1" applyAlignment="1">
      <alignment horizontal="center" vertical="center"/>
    </xf>
    <xf numFmtId="0" fontId="64" fillId="49" borderId="26" xfId="0" applyFont="1" applyFill="1" applyBorder="1" applyAlignment="1">
      <alignment horizontal="center" vertical="center"/>
    </xf>
    <xf numFmtId="0" fontId="64" fillId="0" borderId="22" xfId="0" applyFont="1" applyFill="1" applyBorder="1" applyAlignment="1">
      <alignment horizontal="center" vertical="center" wrapText="1"/>
    </xf>
    <xf numFmtId="0" fontId="64" fillId="0" borderId="23" xfId="0" applyFont="1" applyFill="1" applyBorder="1" applyAlignment="1">
      <alignment horizontal="center" vertical="center" wrapText="1"/>
    </xf>
    <xf numFmtId="0" fontId="64" fillId="0" borderId="28" xfId="0" applyFont="1" applyFill="1" applyBorder="1" applyAlignment="1">
      <alignment horizontal="center" vertical="center" wrapText="1"/>
    </xf>
    <xf numFmtId="0" fontId="67" fillId="0" borderId="30" xfId="156" applyFont="1" applyBorder="1" applyAlignment="1">
      <alignment horizontal="center" vertical="center"/>
    </xf>
    <xf numFmtId="0" fontId="65" fillId="0" borderId="30" xfId="156" applyFont="1" applyFill="1" applyBorder="1" applyAlignment="1">
      <alignment horizontal="center"/>
    </xf>
    <xf numFmtId="0" fontId="57" fillId="0" borderId="21" xfId="0" applyFont="1" applyBorder="1" applyAlignment="1">
      <alignment horizontal="center" vertical="center"/>
    </xf>
    <xf numFmtId="0" fontId="57" fillId="49" borderId="22" xfId="0" applyFont="1" applyFill="1" applyBorder="1" applyAlignment="1">
      <alignment horizontal="center" vertical="center" wrapText="1"/>
    </xf>
    <xf numFmtId="0" fontId="57" fillId="49" borderId="24" xfId="0" applyFont="1" applyFill="1" applyBorder="1" applyAlignment="1">
      <alignment horizontal="center" vertical="center" wrapText="1"/>
    </xf>
    <xf numFmtId="0" fontId="64" fillId="0" borderId="0" xfId="0" applyFont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/>
    </xf>
    <xf numFmtId="0" fontId="57" fillId="49" borderId="22" xfId="0" applyFont="1" applyFill="1" applyBorder="1" applyAlignment="1">
      <alignment horizontal="center" vertical="center"/>
    </xf>
    <xf numFmtId="0" fontId="57" fillId="49" borderId="32" xfId="0" applyFont="1" applyFill="1" applyBorder="1" applyAlignment="1">
      <alignment horizontal="center" vertical="center" wrapText="1"/>
    </xf>
    <xf numFmtId="0" fontId="57" fillId="49" borderId="33" xfId="0" applyFont="1" applyFill="1" applyBorder="1" applyAlignment="1">
      <alignment horizontal="center" vertical="center" wrapText="1"/>
    </xf>
    <xf numFmtId="0" fontId="57" fillId="49" borderId="29" xfId="0" applyFont="1" applyFill="1" applyBorder="1" applyAlignment="1">
      <alignment horizontal="center" vertical="center" wrapText="1"/>
    </xf>
    <xf numFmtId="0" fontId="77" fillId="0" borderId="0" xfId="106" applyFont="1" applyFill="1" applyAlignment="1">
      <alignment horizontal="center" wrapText="1"/>
    </xf>
    <xf numFmtId="0" fontId="64" fillId="49" borderId="20" xfId="84" applyFont="1" applyFill="1" applyBorder="1" applyAlignment="1">
      <alignment horizontal="center" vertical="center" wrapText="1"/>
    </xf>
    <xf numFmtId="0" fontId="98" fillId="49" borderId="20" xfId="0" applyFont="1" applyFill="1" applyBorder="1" applyAlignment="1">
      <alignment horizontal="center" vertical="center" wrapText="1"/>
    </xf>
    <xf numFmtId="0" fontId="71" fillId="0" borderId="21" xfId="84" applyFont="1" applyFill="1" applyBorder="1" applyAlignment="1">
      <alignment horizontal="center" vertical="center" wrapText="1"/>
    </xf>
    <xf numFmtId="0" fontId="71" fillId="0" borderId="21" xfId="84" applyFont="1" applyFill="1" applyBorder="1" applyAlignment="1">
      <alignment horizontal="center" vertical="center"/>
    </xf>
    <xf numFmtId="0" fontId="57" fillId="0" borderId="21" xfId="106" applyFont="1" applyFill="1" applyBorder="1" applyAlignment="1">
      <alignment horizontal="center" vertical="center" wrapText="1"/>
    </xf>
    <xf numFmtId="0" fontId="57" fillId="49" borderId="25" xfId="84" applyNumberFormat="1" applyFont="1" applyFill="1" applyBorder="1" applyAlignment="1">
      <alignment horizontal="center"/>
    </xf>
    <xf numFmtId="0" fontId="57" fillId="49" borderId="26" xfId="84" applyNumberFormat="1" applyFont="1" applyFill="1" applyBorder="1" applyAlignment="1">
      <alignment horizontal="center"/>
    </xf>
    <xf numFmtId="0" fontId="59" fillId="0" borderId="0" xfId="0" applyNumberFormat="1" applyFont="1" applyFill="1" applyAlignment="1">
      <alignment horizontal="center" vertical="top" wrapText="1"/>
    </xf>
    <xf numFmtId="0" fontId="49" fillId="49" borderId="20" xfId="0" applyFont="1" applyFill="1" applyBorder="1" applyAlignment="1">
      <alignment horizontal="center" vertical="top" wrapText="1"/>
    </xf>
    <xf numFmtId="0" fontId="49" fillId="49" borderId="25" xfId="0" applyFont="1" applyFill="1" applyBorder="1" applyAlignment="1">
      <alignment horizontal="center" vertical="top" wrapText="1"/>
    </xf>
    <xf numFmtId="0" fontId="49" fillId="49" borderId="26" xfId="0" applyFont="1" applyFill="1" applyBorder="1" applyAlignment="1">
      <alignment horizontal="center" vertical="top" wrapText="1"/>
    </xf>
    <xf numFmtId="0" fontId="49" fillId="0" borderId="22" xfId="0" applyNumberFormat="1" applyFont="1" applyFill="1" applyBorder="1" applyAlignment="1">
      <alignment horizontal="center" vertical="top" wrapText="1"/>
    </xf>
    <xf numFmtId="0" fontId="49" fillId="0" borderId="23" xfId="0" applyNumberFormat="1" applyFont="1" applyFill="1" applyBorder="1" applyAlignment="1">
      <alignment horizontal="center" vertical="top" wrapText="1"/>
    </xf>
    <xf numFmtId="0" fontId="49" fillId="0" borderId="24" xfId="0" applyNumberFormat="1" applyFont="1" applyFill="1" applyBorder="1" applyAlignment="1">
      <alignment horizontal="center" vertical="top" wrapText="1"/>
    </xf>
    <xf numFmtId="0" fontId="49" fillId="0" borderId="21" xfId="0" applyFont="1" applyFill="1" applyBorder="1" applyAlignment="1">
      <alignment horizontal="center" vertical="top" wrapText="1"/>
    </xf>
    <xf numFmtId="0" fontId="49" fillId="0" borderId="21" xfId="0" applyNumberFormat="1" applyFont="1" applyFill="1" applyBorder="1" applyAlignment="1">
      <alignment horizontal="center" vertical="top" wrapText="1"/>
    </xf>
    <xf numFmtId="0" fontId="90" fillId="0" borderId="0" xfId="0" applyNumberFormat="1" applyFont="1" applyAlignment="1">
      <alignment horizontal="center" wrapText="1"/>
    </xf>
    <xf numFmtId="0" fontId="50" fillId="0" borderId="21" xfId="0" applyNumberFormat="1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49" fillId="0" borderId="21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9" fontId="49" fillId="0" borderId="20" xfId="0" applyNumberFormat="1" applyFont="1" applyBorder="1" applyAlignment="1">
      <alignment horizontal="center"/>
    </xf>
    <xf numFmtId="0" fontId="87" fillId="0" borderId="0" xfId="0" applyFont="1" applyAlignment="1">
      <alignment horizontal="center" vertical="top" wrapText="1"/>
    </xf>
    <xf numFmtId="0" fontId="64" fillId="49" borderId="25" xfId="0" applyFont="1" applyFill="1" applyBorder="1" applyAlignment="1">
      <alignment horizontal="center" vertical="top"/>
    </xf>
    <xf numFmtId="0" fontId="64" fillId="49" borderId="26" xfId="0" applyFont="1" applyFill="1" applyBorder="1" applyAlignment="1">
      <alignment horizontal="center" vertical="top"/>
    </xf>
    <xf numFmtId="0" fontId="91" fillId="49" borderId="20" xfId="0" applyFont="1" applyFill="1" applyBorder="1" applyAlignment="1">
      <alignment horizontal="center" vertical="top" wrapText="1"/>
    </xf>
    <xf numFmtId="0" fontId="64" fillId="0" borderId="21" xfId="0" applyFont="1" applyBorder="1" applyAlignment="1">
      <alignment horizontal="center" vertical="top" wrapText="1"/>
    </xf>
    <xf numFmtId="0" fontId="64" fillId="0" borderId="21" xfId="0" applyFont="1" applyBorder="1" applyAlignment="1">
      <alignment horizontal="center" vertical="top"/>
    </xf>
    <xf numFmtId="0" fontId="64" fillId="0" borderId="25" xfId="0" applyFont="1" applyFill="1" applyBorder="1" applyAlignment="1">
      <alignment horizontal="center" vertical="top" wrapText="1"/>
    </xf>
    <xf numFmtId="0" fontId="64" fillId="0" borderId="26" xfId="0" applyFont="1" applyFill="1" applyBorder="1" applyAlignment="1">
      <alignment horizontal="center" vertical="top" wrapText="1"/>
    </xf>
    <xf numFmtId="0" fontId="64" fillId="0" borderId="21" xfId="0" applyFont="1" applyFill="1" applyBorder="1" applyAlignment="1">
      <alignment horizontal="center" vertical="top" wrapText="1"/>
    </xf>
    <xf numFmtId="49" fontId="64" fillId="0" borderId="20" xfId="0" applyNumberFormat="1" applyFont="1" applyFill="1" applyBorder="1" applyAlignment="1">
      <alignment horizontal="center" vertical="center" wrapText="1"/>
    </xf>
    <xf numFmtId="49" fontId="57" fillId="0" borderId="22" xfId="0" applyNumberFormat="1" applyFont="1" applyFill="1" applyBorder="1" applyAlignment="1">
      <alignment horizontal="center" vertical="center" wrapText="1"/>
    </xf>
    <xf numFmtId="49" fontId="57" fillId="0" borderId="23" xfId="0" applyNumberFormat="1" applyFont="1" applyFill="1" applyBorder="1" applyAlignment="1">
      <alignment horizontal="center" vertical="center" wrapText="1"/>
    </xf>
    <xf numFmtId="49" fontId="57" fillId="0" borderId="24" xfId="0" applyNumberFormat="1" applyFont="1" applyFill="1" applyBorder="1" applyAlignment="1">
      <alignment horizontal="center" vertical="center" wrapText="1"/>
    </xf>
    <xf numFmtId="0" fontId="56" fillId="0" borderId="26" xfId="0" applyFont="1" applyFill="1" applyBorder="1" applyAlignment="1">
      <alignment horizontal="center" vertical="center" wrapText="1"/>
    </xf>
    <xf numFmtId="49" fontId="57" fillId="0" borderId="25" xfId="0" applyNumberFormat="1" applyFont="1" applyFill="1" applyBorder="1" applyAlignment="1">
      <alignment horizontal="center" vertical="center" wrapText="1"/>
    </xf>
    <xf numFmtId="0" fontId="104" fillId="0" borderId="31" xfId="0" applyFont="1" applyFill="1" applyBorder="1" applyAlignment="1">
      <alignment horizontal="left" vertical="center" wrapText="1"/>
    </xf>
    <xf numFmtId="0" fontId="104" fillId="0" borderId="42" xfId="0" applyFont="1" applyFill="1" applyBorder="1" applyAlignment="1">
      <alignment horizontal="left" vertical="center" wrapText="1"/>
    </xf>
    <xf numFmtId="4" fontId="104" fillId="0" borderId="31" xfId="0" applyNumberFormat="1" applyFont="1" applyFill="1" applyBorder="1" applyAlignment="1">
      <alignment horizontal="center" vertical="center"/>
    </xf>
    <xf numFmtId="4" fontId="104" fillId="0" borderId="42" xfId="0" applyNumberFormat="1" applyFont="1" applyFill="1" applyBorder="1" applyAlignment="1">
      <alignment horizontal="center" vertical="center"/>
    </xf>
    <xf numFmtId="0" fontId="103" fillId="0" borderId="31" xfId="0" applyFont="1" applyFill="1" applyBorder="1" applyAlignment="1">
      <alignment horizontal="center" vertical="center"/>
    </xf>
    <xf numFmtId="0" fontId="103" fillId="0" borderId="42" xfId="0" applyFont="1" applyFill="1" applyBorder="1" applyAlignment="1">
      <alignment horizontal="center" vertical="center"/>
    </xf>
    <xf numFmtId="0" fontId="101" fillId="0" borderId="0" xfId="0" applyFont="1" applyFill="1" applyAlignment="1">
      <alignment horizontal="left" vertical="center" wrapText="1"/>
    </xf>
    <xf numFmtId="0" fontId="103" fillId="0" borderId="31" xfId="0" applyFont="1" applyFill="1" applyBorder="1" applyAlignment="1">
      <alignment horizontal="center" vertical="center" wrapText="1"/>
    </xf>
    <xf numFmtId="0" fontId="103" fillId="0" borderId="42" xfId="0" applyFont="1" applyFill="1" applyBorder="1" applyAlignment="1">
      <alignment horizontal="center" vertical="center" wrapText="1"/>
    </xf>
    <xf numFmtId="0" fontId="2" fillId="0" borderId="0" xfId="106" applyAlignment="1">
      <alignment horizontal="center" wrapText="1"/>
    </xf>
    <xf numFmtId="0" fontId="57" fillId="49" borderId="25" xfId="0" applyFont="1" applyFill="1" applyBorder="1" applyAlignment="1">
      <alignment horizontal="center" vertical="center" wrapText="1"/>
    </xf>
    <xf numFmtId="0" fontId="57" fillId="49" borderId="34" xfId="0" applyFont="1" applyFill="1" applyBorder="1" applyAlignment="1">
      <alignment horizontal="center" vertical="center" wrapText="1"/>
    </xf>
    <xf numFmtId="0" fontId="57" fillId="49" borderId="26" xfId="0" applyFont="1" applyFill="1" applyBorder="1" applyAlignment="1">
      <alignment horizontal="center" vertical="center" wrapText="1"/>
    </xf>
    <xf numFmtId="0" fontId="57" fillId="50" borderId="24" xfId="0" applyFont="1" applyFill="1" applyBorder="1" applyAlignment="1">
      <alignment horizontal="center" vertical="center" wrapText="1"/>
    </xf>
    <xf numFmtId="3" fontId="56" fillId="50" borderId="21" xfId="0" applyNumberFormat="1" applyFont="1" applyFill="1" applyBorder="1" applyAlignment="1">
      <alignment horizontal="center" vertical="center"/>
    </xf>
    <xf numFmtId="3" fontId="57" fillId="49" borderId="24" xfId="0" applyNumberFormat="1" applyFont="1" applyFill="1" applyBorder="1" applyAlignment="1">
      <alignment horizontal="center" vertical="center"/>
    </xf>
    <xf numFmtId="0" fontId="73" fillId="0" borderId="21" xfId="0" applyFont="1" applyFill="1" applyBorder="1" applyAlignment="1">
      <alignment horizontal="center" vertical="center"/>
    </xf>
    <xf numFmtId="0" fontId="64" fillId="0" borderId="32" xfId="0" applyFont="1" applyFill="1" applyBorder="1" applyAlignment="1">
      <alignment horizontal="center" vertical="center" wrapText="1"/>
    </xf>
    <xf numFmtId="0" fontId="64" fillId="0" borderId="33" xfId="0" applyFont="1" applyFill="1" applyBorder="1" applyAlignment="1">
      <alignment horizontal="center" vertical="center" wrapText="1"/>
    </xf>
    <xf numFmtId="0" fontId="64" fillId="0" borderId="38" xfId="0" applyFont="1" applyFill="1" applyBorder="1" applyAlignment="1">
      <alignment horizontal="center" vertical="center" wrapText="1"/>
    </xf>
    <xf numFmtId="0" fontId="64" fillId="0" borderId="39" xfId="0" applyFont="1" applyFill="1" applyBorder="1" applyAlignment="1">
      <alignment horizontal="center" vertical="center" wrapText="1"/>
    </xf>
  </cellXfs>
  <cellStyles count="159">
    <cellStyle name="20% - Акцент1 2" xfId="9"/>
    <cellStyle name="20% - Акцент1 2 2" xfId="10"/>
    <cellStyle name="20% - Акцент1 2 3" xfId="107"/>
    <cellStyle name="20% - Акцент2 2" xfId="11"/>
    <cellStyle name="20% - Акцент2 2 2" xfId="12"/>
    <cellStyle name="20% - Акцент2 2 3" xfId="108"/>
    <cellStyle name="20% - Акцент3 2" xfId="13"/>
    <cellStyle name="20% - Акцент3 2 2" xfId="14"/>
    <cellStyle name="20% - Акцент3 2 3" xfId="109"/>
    <cellStyle name="20% - Акцент4 2" xfId="15"/>
    <cellStyle name="20% - Акцент4 2 2" xfId="16"/>
    <cellStyle name="20% - Акцент4 2 3" xfId="110"/>
    <cellStyle name="20% - Акцент5 2" xfId="17"/>
    <cellStyle name="20% - Акцент5 2 2" xfId="18"/>
    <cellStyle name="20% - Акцент5 2 3" xfId="111"/>
    <cellStyle name="20% - Акцент6 2" xfId="19"/>
    <cellStyle name="20% - Акцент6 2 2" xfId="20"/>
    <cellStyle name="20% - Акцент6 2 3" xfId="112"/>
    <cellStyle name="40% - Акцент1 2" xfId="21"/>
    <cellStyle name="40% - Акцент1 2 2" xfId="22"/>
    <cellStyle name="40% - Акцент1 2 3" xfId="113"/>
    <cellStyle name="40% - Акцент2 2" xfId="23"/>
    <cellStyle name="40% - Акцент2 2 2" xfId="24"/>
    <cellStyle name="40% - Акцент2 2 3" xfId="114"/>
    <cellStyle name="40% - Акцент3 2" xfId="25"/>
    <cellStyle name="40% - Акцент3 2 2" xfId="26"/>
    <cellStyle name="40% - Акцент3 2 3" xfId="115"/>
    <cellStyle name="40% - Акцент4 2" xfId="27"/>
    <cellStyle name="40% - Акцент4 2 2" xfId="28"/>
    <cellStyle name="40% - Акцент4 2 3" xfId="116"/>
    <cellStyle name="40% - Акцент5 2" xfId="29"/>
    <cellStyle name="40% - Акцент5 2 2" xfId="30"/>
    <cellStyle name="40% - Акцент5 2 3" xfId="117"/>
    <cellStyle name="40% - Акцент6 2" xfId="31"/>
    <cellStyle name="40% - Акцент6 2 2" xfId="32"/>
    <cellStyle name="40% - Акцент6 2 3" xfId="118"/>
    <cellStyle name="60% - Акцент1 2" xfId="33"/>
    <cellStyle name="60% - Акцент1 2 2" xfId="34"/>
    <cellStyle name="60% - Акцент1 2 3" xfId="119"/>
    <cellStyle name="60% - Акцент2 2" xfId="35"/>
    <cellStyle name="60% - Акцент2 2 2" xfId="36"/>
    <cellStyle name="60% - Акцент2 2 3" xfId="120"/>
    <cellStyle name="60% - Акцент3 2" xfId="37"/>
    <cellStyle name="60% - Акцент3 2 2" xfId="38"/>
    <cellStyle name="60% - Акцент3 2 3" xfId="121"/>
    <cellStyle name="60% - Акцент4 2" xfId="39"/>
    <cellStyle name="60% - Акцент4 2 2" xfId="40"/>
    <cellStyle name="60% - Акцент4 2 3" xfId="122"/>
    <cellStyle name="60% - Акцент5 2" xfId="41"/>
    <cellStyle name="60% - Акцент5 2 2" xfId="42"/>
    <cellStyle name="60% - Акцент5 2 3" xfId="123"/>
    <cellStyle name="60% - Акцент6 2" xfId="43"/>
    <cellStyle name="60% - Акцент6 2 2" xfId="44"/>
    <cellStyle name="60% - Акцент6 2 3" xfId="124"/>
    <cellStyle name="Comma" xfId="2"/>
    <cellStyle name="Comma [0]" xfId="3"/>
    <cellStyle name="Currency" xfId="4"/>
    <cellStyle name="Currency [0]" xfId="5"/>
    <cellStyle name="Heading" xfId="45"/>
    <cellStyle name="Heading1" xfId="46"/>
    <cellStyle name="Normal" xfId="6"/>
    <cellStyle name="Percent" xfId="7"/>
    <cellStyle name="Result" xfId="47"/>
    <cellStyle name="Result2" xfId="48"/>
    <cellStyle name="Акцент1 2" xfId="49"/>
    <cellStyle name="Акцент1 2 2" xfId="50"/>
    <cellStyle name="Акцент1 2 3" xfId="125"/>
    <cellStyle name="Акцент2 2" xfId="51"/>
    <cellStyle name="Акцент2 2 2" xfId="52"/>
    <cellStyle name="Акцент2 2 3" xfId="126"/>
    <cellStyle name="Акцент3 2" xfId="53"/>
    <cellStyle name="Акцент3 2 2" xfId="54"/>
    <cellStyle name="Акцент3 2 3" xfId="127"/>
    <cellStyle name="Акцент4 2" xfId="55"/>
    <cellStyle name="Акцент4 2 2" xfId="56"/>
    <cellStyle name="Акцент4 2 3" xfId="128"/>
    <cellStyle name="Акцент5 2" xfId="57"/>
    <cellStyle name="Акцент5 2 2" xfId="58"/>
    <cellStyle name="Акцент5 2 3" xfId="129"/>
    <cellStyle name="Акцент6 2" xfId="59"/>
    <cellStyle name="Акцент6 2 2" xfId="60"/>
    <cellStyle name="Акцент6 2 3" xfId="130"/>
    <cellStyle name="Ввод  2" xfId="61"/>
    <cellStyle name="Ввод  2 2" xfId="62"/>
    <cellStyle name="Ввод  2 3" xfId="131"/>
    <cellStyle name="Вывод 2" xfId="63"/>
    <cellStyle name="Вывод 2 2" xfId="64"/>
    <cellStyle name="Вывод 2 3" xfId="132"/>
    <cellStyle name="Вычисление 2" xfId="65"/>
    <cellStyle name="Вычисление 2 2" xfId="66"/>
    <cellStyle name="Вычисление 2 3" xfId="133"/>
    <cellStyle name="Заголовок 1 2" xfId="67"/>
    <cellStyle name="Заголовок 1 2 2" xfId="68"/>
    <cellStyle name="Заголовок 1 2 3" xfId="134"/>
    <cellStyle name="Заголовок 2 2" xfId="69"/>
    <cellStyle name="Заголовок 2 2 2" xfId="70"/>
    <cellStyle name="Заголовок 2 2 3" xfId="135"/>
    <cellStyle name="Заголовок 3 2" xfId="71"/>
    <cellStyle name="Заголовок 3 2 2" xfId="72"/>
    <cellStyle name="Заголовок 3 2 3" xfId="136"/>
    <cellStyle name="Заголовок 4 2" xfId="73"/>
    <cellStyle name="Заголовок 4 2 2" xfId="74"/>
    <cellStyle name="Заголовок 4 2 3" xfId="137"/>
    <cellStyle name="Итог 2" xfId="75"/>
    <cellStyle name="Итог 2 2" xfId="76"/>
    <cellStyle name="Итог 2 3" xfId="138"/>
    <cellStyle name="Контрольная ячейка 2" xfId="77"/>
    <cellStyle name="Контрольная ячейка 2 2" xfId="78"/>
    <cellStyle name="Контрольная ячейка 2 3" xfId="139"/>
    <cellStyle name="Название 2" xfId="79"/>
    <cellStyle name="Название 2 2" xfId="80"/>
    <cellStyle name="Название 2 3" xfId="140"/>
    <cellStyle name="Название 3" xfId="81"/>
    <cellStyle name="Нейтральный 2" xfId="82"/>
    <cellStyle name="Нейтральный 2 2" xfId="83"/>
    <cellStyle name="Нейтральный 2 3" xfId="141"/>
    <cellStyle name="Обычный" xfId="0" builtinId="0"/>
    <cellStyle name="Обычный 10" xfId="155"/>
    <cellStyle name="Обычный 11" xfId="156"/>
    <cellStyle name="Обычный 12" xfId="158"/>
    <cellStyle name="Обычный 2" xfId="1"/>
    <cellStyle name="Обычный 2 2" xfId="84"/>
    <cellStyle name="Обычный 2 2 2" xfId="142"/>
    <cellStyle name="Обычный 2 3" xfId="85"/>
    <cellStyle name="Обычный 2 3 2" xfId="106"/>
    <cellStyle name="Обычный 2 4" xfId="143"/>
    <cellStyle name="Обычный 2 5" xfId="157"/>
    <cellStyle name="Обычный 3" xfId="8"/>
    <cellStyle name="Обычный 4" xfId="86"/>
    <cellStyle name="Обычный 5" xfId="87"/>
    <cellStyle name="Обычный 6" xfId="88"/>
    <cellStyle name="Обычный 6 2" xfId="144"/>
    <cellStyle name="Обычный 7" xfId="104"/>
    <cellStyle name="Обычный 8" xfId="105"/>
    <cellStyle name="Обычный 9" xfId="153"/>
    <cellStyle name="Плохой 2" xfId="89"/>
    <cellStyle name="Плохой 2 2" xfId="90"/>
    <cellStyle name="Плохой 2 3" xfId="145"/>
    <cellStyle name="Пояснение 2" xfId="91"/>
    <cellStyle name="Пояснение 2 2" xfId="92"/>
    <cellStyle name="Пояснение 2 3" xfId="146"/>
    <cellStyle name="Примечание 2" xfId="93"/>
    <cellStyle name="Примечание 2 2" xfId="94"/>
    <cellStyle name="Примечание 2 3" xfId="147"/>
    <cellStyle name="Примечание 3" xfId="95"/>
    <cellStyle name="Примечание 4" xfId="96"/>
    <cellStyle name="Примечание 4 2" xfId="148"/>
    <cellStyle name="Процентный 2" xfId="97"/>
    <cellStyle name="Процентный 3" xfId="149"/>
    <cellStyle name="Связанная ячейка 2" xfId="98"/>
    <cellStyle name="Связанная ячейка 2 2" xfId="99"/>
    <cellStyle name="Связанная ячейка 2 3" xfId="150"/>
    <cellStyle name="Текст предупреждения 2" xfId="100"/>
    <cellStyle name="Текст предупреждения 2 2" xfId="101"/>
    <cellStyle name="Текст предупреждения 2 3" xfId="151"/>
    <cellStyle name="Финансовый 2" xfId="154"/>
    <cellStyle name="Хороший 2" xfId="102"/>
    <cellStyle name="Хороший 2 2" xfId="103"/>
    <cellStyle name="Хороший 2 3" xfId="1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5</xdr:row>
      <xdr:rowOff>314325</xdr:rowOff>
    </xdr:from>
    <xdr:ext cx="76200" cy="1960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479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1960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287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57150</xdr:colOff>
      <xdr:row>5</xdr:row>
      <xdr:rowOff>266700</xdr:rowOff>
    </xdr:from>
    <xdr:ext cx="76200" cy="196060"/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3105150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5</xdr:row>
      <xdr:rowOff>314325</xdr:rowOff>
    </xdr:from>
    <xdr:ext cx="76200" cy="200025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365760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6060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30575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196060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18383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197301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9814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197301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1743075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197301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5095875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197301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50482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197301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28765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197303"/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197303"/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57150</xdr:colOff>
      <xdr:row>6</xdr:row>
      <xdr:rowOff>0</xdr:rowOff>
    </xdr:from>
    <xdr:ext cx="76200" cy="197303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197303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197303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21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23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23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235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3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3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50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04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320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321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336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6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7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9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06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07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0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0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1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1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422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45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465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476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9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92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93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08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531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578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579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617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2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4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562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4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6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6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7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703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707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708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723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../../2023/06_2023/&#1054;&#1090;&#1082;&#1088;&#1099;&#1090;&#1100;%20&#1082;&#1072;&#1088;&#1090;&#1086;&#1090;&#1077;&#1082;&#1091;" TargetMode="External"/><Relationship Id="rId21" Type="http://schemas.openxmlformats.org/officeDocument/2006/relationships/hyperlink" Target="../../2023/06_2023/&#1054;&#1090;&#1082;&#1088;&#1099;&#1090;&#1100;%20&#1082;&#1072;&#1088;&#1090;&#1086;&#1090;&#1077;&#1082;&#1091;" TargetMode="External"/><Relationship Id="rId42" Type="http://schemas.openxmlformats.org/officeDocument/2006/relationships/hyperlink" Target="../../2023/06_2023/&#1054;&#1090;&#1082;&#1088;&#1099;&#1090;&#1100;%20&#1082;&#1072;&#1088;&#1090;&#1086;&#1090;&#1077;&#1082;&#1091;" TargetMode="External"/><Relationship Id="rId63" Type="http://schemas.openxmlformats.org/officeDocument/2006/relationships/hyperlink" Target="../../2023/06_2023/&#1054;&#1090;&#1082;&#1088;&#1099;&#1090;&#1100;%20&#1082;&#1072;&#1088;&#1090;&#1086;&#1090;&#1077;&#1082;&#1091;" TargetMode="External"/><Relationship Id="rId84" Type="http://schemas.openxmlformats.org/officeDocument/2006/relationships/hyperlink" Target="../../2023/06_2023/&#1054;&#1090;&#1082;&#1088;&#1099;&#1090;&#1100;%20&#1082;&#1072;&#1088;&#1090;&#1086;&#1090;&#1077;&#1082;&#1091;" TargetMode="External"/><Relationship Id="rId138" Type="http://schemas.openxmlformats.org/officeDocument/2006/relationships/hyperlink" Target="../../2023/06_2023/&#1054;&#1090;&#1082;&#1088;&#1099;&#1090;&#1100;%20&#1082;&#1072;&#1088;&#1090;&#1086;&#1090;&#1077;&#1082;&#1091;" TargetMode="External"/><Relationship Id="rId107" Type="http://schemas.openxmlformats.org/officeDocument/2006/relationships/hyperlink" Target="../../2023/06_2023/&#1054;&#1090;&#1082;&#1088;&#1099;&#1090;&#1100;%20&#1082;&#1072;&#1088;&#1090;&#1086;&#1090;&#1077;&#1082;&#1091;" TargetMode="External"/><Relationship Id="rId11" Type="http://schemas.openxmlformats.org/officeDocument/2006/relationships/hyperlink" Target="../../2023/06_2023/&#1054;&#1090;&#1082;&#1088;&#1099;&#1090;&#1100;%20&#1082;&#1072;&#1088;&#1090;&#1086;&#1090;&#1077;&#1082;&#1091;" TargetMode="External"/><Relationship Id="rId32" Type="http://schemas.openxmlformats.org/officeDocument/2006/relationships/hyperlink" Target="../../2023/06_2023/&#1054;&#1090;&#1082;&#1088;&#1099;&#1090;&#1100;%20&#1082;&#1072;&#1088;&#1090;&#1086;&#1090;&#1077;&#1082;&#1091;" TargetMode="External"/><Relationship Id="rId53" Type="http://schemas.openxmlformats.org/officeDocument/2006/relationships/hyperlink" Target="../../2023/06_2023/&#1054;&#1090;&#1082;&#1088;&#1099;&#1090;&#1100;%20&#1082;&#1072;&#1088;&#1090;&#1086;&#1090;&#1077;&#1082;&#1091;" TargetMode="External"/><Relationship Id="rId74" Type="http://schemas.openxmlformats.org/officeDocument/2006/relationships/hyperlink" Target="../../2023/06_2023/&#1054;&#1090;&#1082;&#1088;&#1099;&#1090;&#1100;%20&#1082;&#1072;&#1088;&#1090;&#1086;&#1090;&#1077;&#1082;&#1091;" TargetMode="External"/><Relationship Id="rId128" Type="http://schemas.openxmlformats.org/officeDocument/2006/relationships/hyperlink" Target="../../2023/06_2023/&#1054;&#1090;&#1082;&#1088;&#1099;&#1090;&#1100;%20&#1082;&#1072;&#1088;&#1090;&#1086;&#1090;&#1077;&#1082;&#1091;" TargetMode="External"/><Relationship Id="rId149" Type="http://schemas.openxmlformats.org/officeDocument/2006/relationships/hyperlink" Target="../../2023/06_2023/&#1054;&#1090;&#1082;&#1088;&#1099;&#1090;&#1100;%20&#1082;&#1072;&#1088;&#1090;&#1086;&#1090;&#1077;&#1082;&#1091;" TargetMode="External"/><Relationship Id="rId5" Type="http://schemas.openxmlformats.org/officeDocument/2006/relationships/hyperlink" Target="../../2023/06_2023/&#1054;&#1090;&#1082;&#1088;&#1099;&#1090;&#1100;%20&#1082;&#1072;&#1088;&#1090;&#1086;&#1090;&#1077;&#1082;&#1091;" TargetMode="External"/><Relationship Id="rId95" Type="http://schemas.openxmlformats.org/officeDocument/2006/relationships/hyperlink" Target="../../2023/06_2023/&#1054;&#1090;&#1082;&#1088;&#1099;&#1090;&#1100;%20&#1082;&#1072;&#1088;&#1090;&#1086;&#1090;&#1077;&#1082;&#1091;" TargetMode="External"/><Relationship Id="rId22" Type="http://schemas.openxmlformats.org/officeDocument/2006/relationships/hyperlink" Target="../../2023/06_2023/&#1054;&#1090;&#1082;&#1088;&#1099;&#1090;&#1100;%20&#1082;&#1072;&#1088;&#1090;&#1086;&#1090;&#1077;&#1082;&#1091;" TargetMode="External"/><Relationship Id="rId43" Type="http://schemas.openxmlformats.org/officeDocument/2006/relationships/hyperlink" Target="../../2023/06_2023/&#1054;&#1090;&#1082;&#1088;&#1099;&#1090;&#1100;%20&#1082;&#1072;&#1088;&#1090;&#1086;&#1090;&#1077;&#1082;&#1091;" TargetMode="External"/><Relationship Id="rId64" Type="http://schemas.openxmlformats.org/officeDocument/2006/relationships/hyperlink" Target="../../2023/06_2023/&#1054;&#1090;&#1082;&#1088;&#1099;&#1090;&#1100;%20&#1082;&#1072;&#1088;&#1090;&#1086;&#1090;&#1077;&#1082;&#1091;" TargetMode="External"/><Relationship Id="rId118" Type="http://schemas.openxmlformats.org/officeDocument/2006/relationships/hyperlink" Target="../../2023/06_2023/&#1054;&#1090;&#1082;&#1088;&#1099;&#1090;&#1100;%20&#1082;&#1072;&#1088;&#1090;&#1086;&#1090;&#1077;&#1082;&#1091;" TargetMode="External"/><Relationship Id="rId139" Type="http://schemas.openxmlformats.org/officeDocument/2006/relationships/hyperlink" Target="../../2023/06_2023/&#1054;&#1090;&#1082;&#1088;&#1099;&#1090;&#1100;%20&#1082;&#1072;&#1088;&#1090;&#1086;&#1090;&#1077;&#1082;&#1091;" TargetMode="External"/><Relationship Id="rId80" Type="http://schemas.openxmlformats.org/officeDocument/2006/relationships/hyperlink" Target="../../2023/06_2023/&#1054;&#1090;&#1082;&#1088;&#1099;&#1090;&#1100;%20&#1082;&#1072;&#1088;&#1090;&#1086;&#1090;&#1077;&#1082;&#1091;" TargetMode="External"/><Relationship Id="rId85" Type="http://schemas.openxmlformats.org/officeDocument/2006/relationships/hyperlink" Target="../../2023/06_2023/&#1054;&#1090;&#1082;&#1088;&#1099;&#1090;&#1100;%20&#1082;&#1072;&#1088;&#1090;&#1086;&#1090;&#1077;&#1082;&#1091;" TargetMode="External"/><Relationship Id="rId150" Type="http://schemas.openxmlformats.org/officeDocument/2006/relationships/hyperlink" Target="../../2023/06_2023/&#1054;&#1090;&#1082;&#1088;&#1099;&#1090;&#1100;%20&#1082;&#1072;&#1088;&#1090;&#1086;&#1090;&#1077;&#1082;&#1091;" TargetMode="External"/><Relationship Id="rId155" Type="http://schemas.openxmlformats.org/officeDocument/2006/relationships/hyperlink" Target="../../2023/06_2023/&#1054;&#1090;&#1082;&#1088;&#1099;&#1090;&#1100;%20&#1082;&#1072;&#1088;&#1090;&#1086;&#1090;&#1077;&#1082;&#1091;" TargetMode="External"/><Relationship Id="rId12" Type="http://schemas.openxmlformats.org/officeDocument/2006/relationships/hyperlink" Target="../../2023/06_2023/&#1054;&#1090;&#1082;&#1088;&#1099;&#1090;&#1100;%20&#1082;&#1072;&#1088;&#1090;&#1086;&#1090;&#1077;&#1082;&#1091;" TargetMode="External"/><Relationship Id="rId17" Type="http://schemas.openxmlformats.org/officeDocument/2006/relationships/hyperlink" Target="../../2023/06_2023/&#1054;&#1090;&#1082;&#1088;&#1099;&#1090;&#1100;%20&#1082;&#1072;&#1088;&#1090;&#1086;&#1090;&#1077;&#1082;&#1091;" TargetMode="External"/><Relationship Id="rId33" Type="http://schemas.openxmlformats.org/officeDocument/2006/relationships/hyperlink" Target="../../2023/06_2023/&#1054;&#1090;&#1082;&#1088;&#1099;&#1090;&#1100;%20&#1082;&#1072;&#1088;&#1090;&#1086;&#1090;&#1077;&#1082;&#1091;" TargetMode="External"/><Relationship Id="rId38" Type="http://schemas.openxmlformats.org/officeDocument/2006/relationships/hyperlink" Target="../../2023/06_2023/&#1054;&#1090;&#1082;&#1088;&#1099;&#1090;&#1100;%20&#1082;&#1072;&#1088;&#1090;&#1086;&#1090;&#1077;&#1082;&#1091;" TargetMode="External"/><Relationship Id="rId59" Type="http://schemas.openxmlformats.org/officeDocument/2006/relationships/hyperlink" Target="../../2023/06_2023/&#1054;&#1090;&#1082;&#1088;&#1099;&#1090;&#1100;%20&#1082;&#1072;&#1088;&#1090;&#1086;&#1090;&#1077;&#1082;&#1091;" TargetMode="External"/><Relationship Id="rId103" Type="http://schemas.openxmlformats.org/officeDocument/2006/relationships/hyperlink" Target="../../2023/06_2023/&#1054;&#1090;&#1082;&#1088;&#1099;&#1090;&#1100;%20&#1082;&#1072;&#1088;&#1090;&#1086;&#1090;&#1077;&#1082;&#1091;" TargetMode="External"/><Relationship Id="rId108" Type="http://schemas.openxmlformats.org/officeDocument/2006/relationships/hyperlink" Target="../../2023/06_2023/&#1054;&#1090;&#1082;&#1088;&#1099;&#1090;&#1100;%20&#1082;&#1072;&#1088;&#1090;&#1086;&#1090;&#1077;&#1082;&#1091;" TargetMode="External"/><Relationship Id="rId124" Type="http://schemas.openxmlformats.org/officeDocument/2006/relationships/hyperlink" Target="../../2023/06_2023/&#1054;&#1090;&#1082;&#1088;&#1099;&#1090;&#1100;%20&#1082;&#1072;&#1088;&#1090;&#1086;&#1090;&#1077;&#1082;&#1091;" TargetMode="External"/><Relationship Id="rId129" Type="http://schemas.openxmlformats.org/officeDocument/2006/relationships/hyperlink" Target="../../2023/06_2023/&#1054;&#1090;&#1082;&#1088;&#1099;&#1090;&#1100;%20&#1082;&#1072;&#1088;&#1090;&#1086;&#1090;&#1077;&#1082;&#1091;" TargetMode="External"/><Relationship Id="rId54" Type="http://schemas.openxmlformats.org/officeDocument/2006/relationships/hyperlink" Target="../../2023/06_2023/&#1054;&#1090;&#1082;&#1088;&#1099;&#1090;&#1100;%20&#1082;&#1072;&#1088;&#1090;&#1086;&#1090;&#1077;&#1082;&#1091;" TargetMode="External"/><Relationship Id="rId70" Type="http://schemas.openxmlformats.org/officeDocument/2006/relationships/hyperlink" Target="../../2023/06_2023/&#1054;&#1090;&#1082;&#1088;&#1099;&#1090;&#1100;%20&#1082;&#1072;&#1088;&#1090;&#1086;&#1090;&#1077;&#1082;&#1091;" TargetMode="External"/><Relationship Id="rId75" Type="http://schemas.openxmlformats.org/officeDocument/2006/relationships/hyperlink" Target="../../2023/06_2023/&#1054;&#1090;&#1082;&#1088;&#1099;&#1090;&#1100;%20&#1082;&#1072;&#1088;&#1090;&#1086;&#1090;&#1077;&#1082;&#1091;" TargetMode="External"/><Relationship Id="rId91" Type="http://schemas.openxmlformats.org/officeDocument/2006/relationships/hyperlink" Target="../../2023/06_2023/&#1054;&#1090;&#1082;&#1088;&#1099;&#1090;&#1100;%20&#1082;&#1072;&#1088;&#1090;&#1086;&#1090;&#1077;&#1082;&#1091;" TargetMode="External"/><Relationship Id="rId96" Type="http://schemas.openxmlformats.org/officeDocument/2006/relationships/hyperlink" Target="../../2023/06_2023/&#1054;&#1090;&#1082;&#1088;&#1099;&#1090;&#1100;%20&#1082;&#1072;&#1088;&#1090;&#1086;&#1090;&#1077;&#1082;&#1091;" TargetMode="External"/><Relationship Id="rId140" Type="http://schemas.openxmlformats.org/officeDocument/2006/relationships/hyperlink" Target="../../2023/06_2023/&#1054;&#1090;&#1082;&#1088;&#1099;&#1090;&#1100;%20&#1082;&#1072;&#1088;&#1090;&#1086;&#1090;&#1077;&#1082;&#1091;" TargetMode="External"/><Relationship Id="rId145" Type="http://schemas.openxmlformats.org/officeDocument/2006/relationships/hyperlink" Target="../../2023/06_2023/&#1054;&#1090;&#1082;&#1088;&#1099;&#1090;&#1100;%20&#1082;&#1072;&#1088;&#1090;&#1086;&#1090;&#1077;&#1082;&#1091;" TargetMode="External"/><Relationship Id="rId1" Type="http://schemas.openxmlformats.org/officeDocument/2006/relationships/hyperlink" Target="../../2023/06_2023/&#1054;&#1090;&#1082;&#1088;&#1099;&#1090;&#1100;%20&#1082;&#1072;&#1088;&#1090;&#1086;&#1090;&#1077;&#1082;&#1091;" TargetMode="External"/><Relationship Id="rId6" Type="http://schemas.openxmlformats.org/officeDocument/2006/relationships/hyperlink" Target="../../2023/06_2023/&#1054;&#1090;&#1082;&#1088;&#1099;&#1090;&#1100;%20&#1082;&#1072;&#1088;&#1090;&#1086;&#1090;&#1077;&#1082;&#1091;" TargetMode="External"/><Relationship Id="rId23" Type="http://schemas.openxmlformats.org/officeDocument/2006/relationships/hyperlink" Target="../../2023/06_2023/&#1054;&#1090;&#1082;&#1088;&#1099;&#1090;&#1100;%20&#1082;&#1072;&#1088;&#1090;&#1086;&#1090;&#1077;&#1082;&#1091;" TargetMode="External"/><Relationship Id="rId28" Type="http://schemas.openxmlformats.org/officeDocument/2006/relationships/hyperlink" Target="../../2023/06_2023/&#1054;&#1090;&#1082;&#1088;&#1099;&#1090;&#1100;%20&#1082;&#1072;&#1088;&#1090;&#1086;&#1090;&#1077;&#1082;&#1091;" TargetMode="External"/><Relationship Id="rId49" Type="http://schemas.openxmlformats.org/officeDocument/2006/relationships/hyperlink" Target="../../2023/06_2023/&#1054;&#1090;&#1082;&#1088;&#1099;&#1090;&#1100;%20&#1082;&#1072;&#1088;&#1090;&#1086;&#1090;&#1077;&#1082;&#1091;" TargetMode="External"/><Relationship Id="rId114" Type="http://schemas.openxmlformats.org/officeDocument/2006/relationships/hyperlink" Target="../../2023/06_2023/&#1054;&#1090;&#1082;&#1088;&#1099;&#1090;&#1100;%20&#1082;&#1072;&#1088;&#1090;&#1086;&#1090;&#1077;&#1082;&#1091;" TargetMode="External"/><Relationship Id="rId119" Type="http://schemas.openxmlformats.org/officeDocument/2006/relationships/hyperlink" Target="../../2023/06_2023/&#1054;&#1090;&#1082;&#1088;&#1099;&#1090;&#1100;%20&#1082;&#1072;&#1088;&#1090;&#1086;&#1090;&#1077;&#1082;&#1091;" TargetMode="External"/><Relationship Id="rId44" Type="http://schemas.openxmlformats.org/officeDocument/2006/relationships/hyperlink" Target="../../2023/06_2023/&#1054;&#1090;&#1082;&#1088;&#1099;&#1090;&#1100;%20&#1082;&#1072;&#1088;&#1090;&#1086;&#1090;&#1077;&#1082;&#1091;" TargetMode="External"/><Relationship Id="rId60" Type="http://schemas.openxmlformats.org/officeDocument/2006/relationships/hyperlink" Target="../../2023/06_2023/&#1054;&#1090;&#1082;&#1088;&#1099;&#1090;&#1100;%20&#1082;&#1072;&#1088;&#1090;&#1086;&#1090;&#1077;&#1082;&#1091;" TargetMode="External"/><Relationship Id="rId65" Type="http://schemas.openxmlformats.org/officeDocument/2006/relationships/hyperlink" Target="../../2023/06_2023/&#1054;&#1090;&#1082;&#1088;&#1099;&#1090;&#1100;%20&#1082;&#1072;&#1088;&#1090;&#1086;&#1090;&#1077;&#1082;&#1091;" TargetMode="External"/><Relationship Id="rId81" Type="http://schemas.openxmlformats.org/officeDocument/2006/relationships/hyperlink" Target="..\..\2023\06_2023\&#1054;&#1090;&#1082;&#1088;&#1099;&#1090;&#1100;%20&#1082;&#1072;&#1088;&#1090;&#1086;&#1090;&#1077;&#1082;&#1091;" TargetMode="External"/><Relationship Id="rId86" Type="http://schemas.openxmlformats.org/officeDocument/2006/relationships/hyperlink" Target="../../2023/06_2023/&#1054;&#1090;&#1082;&#1088;&#1099;&#1090;&#1100;%20&#1082;&#1072;&#1088;&#1090;&#1086;&#1090;&#1077;&#1082;&#1091;" TargetMode="External"/><Relationship Id="rId130" Type="http://schemas.openxmlformats.org/officeDocument/2006/relationships/hyperlink" Target="../../2023/06_2023/&#1054;&#1090;&#1082;&#1088;&#1099;&#1090;&#1100;%20&#1082;&#1072;&#1088;&#1090;&#1086;&#1090;&#1077;&#1082;&#1091;" TargetMode="External"/><Relationship Id="rId135" Type="http://schemas.openxmlformats.org/officeDocument/2006/relationships/hyperlink" Target="../../2023/06_2023/&#1054;&#1090;&#1082;&#1088;&#1099;&#1090;&#1100;%20&#1082;&#1072;&#1088;&#1090;&#1086;&#1090;&#1077;&#1082;&#1091;" TargetMode="External"/><Relationship Id="rId151" Type="http://schemas.openxmlformats.org/officeDocument/2006/relationships/hyperlink" Target="../../2023/06_2023/&#1054;&#1090;&#1082;&#1088;&#1099;&#1090;&#1100;%20&#1082;&#1072;&#1088;&#1090;&#1086;&#1090;&#1077;&#1082;&#1091;" TargetMode="External"/><Relationship Id="rId156" Type="http://schemas.openxmlformats.org/officeDocument/2006/relationships/hyperlink" Target="../../2023/06_2023/&#1054;&#1090;&#1082;&#1088;&#1099;&#1090;&#1100;%20&#1082;&#1072;&#1088;&#1090;&#1086;&#1090;&#1077;&#1082;&#1091;" TargetMode="External"/><Relationship Id="rId13" Type="http://schemas.openxmlformats.org/officeDocument/2006/relationships/hyperlink" Target="../../2023/06_2023/&#1054;&#1090;&#1082;&#1088;&#1099;&#1090;&#1100;%20&#1082;&#1072;&#1088;&#1090;&#1086;&#1090;&#1077;&#1082;&#1091;" TargetMode="External"/><Relationship Id="rId18" Type="http://schemas.openxmlformats.org/officeDocument/2006/relationships/hyperlink" Target="../../2023/06_2023/&#1054;&#1090;&#1082;&#1088;&#1099;&#1090;&#1100;%20&#1082;&#1072;&#1088;&#1090;&#1086;&#1090;&#1077;&#1082;&#1091;" TargetMode="External"/><Relationship Id="rId39" Type="http://schemas.openxmlformats.org/officeDocument/2006/relationships/hyperlink" Target="../../2023/06_2023/&#1054;&#1090;&#1082;&#1088;&#1099;&#1090;&#1100;%20&#1082;&#1072;&#1088;&#1090;&#1086;&#1090;&#1077;&#1082;&#1091;" TargetMode="External"/><Relationship Id="rId109" Type="http://schemas.openxmlformats.org/officeDocument/2006/relationships/hyperlink" Target="../../2023/06_2023/&#1054;&#1090;&#1082;&#1088;&#1099;&#1090;&#1100;%20&#1082;&#1072;&#1088;&#1090;&#1086;&#1090;&#1077;&#1082;&#1091;" TargetMode="External"/><Relationship Id="rId34" Type="http://schemas.openxmlformats.org/officeDocument/2006/relationships/hyperlink" Target="../../2023/06_2023/&#1054;&#1090;&#1082;&#1088;&#1099;&#1090;&#1100;%20&#1082;&#1072;&#1088;&#1090;&#1086;&#1090;&#1077;&#1082;&#1091;" TargetMode="External"/><Relationship Id="rId50" Type="http://schemas.openxmlformats.org/officeDocument/2006/relationships/hyperlink" Target="../../2023/06_2023/&#1054;&#1090;&#1082;&#1088;&#1099;&#1090;&#1100;%20&#1082;&#1072;&#1088;&#1090;&#1086;&#1090;&#1077;&#1082;&#1091;" TargetMode="External"/><Relationship Id="rId55" Type="http://schemas.openxmlformats.org/officeDocument/2006/relationships/hyperlink" Target="../../2023/06_2023/&#1054;&#1090;&#1082;&#1088;&#1099;&#1090;&#1100;%20&#1082;&#1072;&#1088;&#1090;&#1086;&#1090;&#1077;&#1082;&#1091;" TargetMode="External"/><Relationship Id="rId76" Type="http://schemas.openxmlformats.org/officeDocument/2006/relationships/hyperlink" Target="../../2023/06_2023/&#1054;&#1090;&#1082;&#1088;&#1099;&#1090;&#1100;%20&#1082;&#1072;&#1088;&#1090;&#1086;&#1090;&#1077;&#1082;&#1091;" TargetMode="External"/><Relationship Id="rId97" Type="http://schemas.openxmlformats.org/officeDocument/2006/relationships/hyperlink" Target="../../2023/06_2023/&#1054;&#1090;&#1082;&#1088;&#1099;&#1090;&#1100;%20&#1082;&#1072;&#1088;&#1090;&#1086;&#1090;&#1077;&#1082;&#1091;" TargetMode="External"/><Relationship Id="rId104" Type="http://schemas.openxmlformats.org/officeDocument/2006/relationships/hyperlink" Target="../../2023/06_2023/&#1054;&#1090;&#1082;&#1088;&#1099;&#1090;&#1100;%20&#1082;&#1072;&#1088;&#1090;&#1086;&#1090;&#1077;&#1082;&#1091;" TargetMode="External"/><Relationship Id="rId120" Type="http://schemas.openxmlformats.org/officeDocument/2006/relationships/hyperlink" Target="../../2023/06_2023/&#1054;&#1090;&#1082;&#1088;&#1099;&#1090;&#1100;%20&#1082;&#1072;&#1088;&#1090;&#1086;&#1090;&#1077;&#1082;&#1091;" TargetMode="External"/><Relationship Id="rId125" Type="http://schemas.openxmlformats.org/officeDocument/2006/relationships/hyperlink" Target="../../2023/06_2023/&#1054;&#1090;&#1082;&#1088;&#1099;&#1090;&#1100;%20&#1082;&#1072;&#1088;&#1090;&#1086;&#1090;&#1077;&#1082;&#1091;" TargetMode="External"/><Relationship Id="rId141" Type="http://schemas.openxmlformats.org/officeDocument/2006/relationships/hyperlink" Target="../../2023/06_2023/&#1054;&#1090;&#1082;&#1088;&#1099;&#1090;&#1100;%20&#1082;&#1072;&#1088;&#1090;&#1086;&#1090;&#1077;&#1082;&#1091;" TargetMode="External"/><Relationship Id="rId146" Type="http://schemas.openxmlformats.org/officeDocument/2006/relationships/hyperlink" Target="../../2023/06_2023/&#1054;&#1090;&#1082;&#1088;&#1099;&#1090;&#1100;%20&#1082;&#1072;&#1088;&#1090;&#1086;&#1090;&#1077;&#1082;&#1091;" TargetMode="External"/><Relationship Id="rId7" Type="http://schemas.openxmlformats.org/officeDocument/2006/relationships/hyperlink" Target="..\..\2023\06_2023\&#1054;&#1090;&#1082;&#1088;&#1099;&#1090;&#1100;%20&#1082;&#1072;&#1088;&#1090;&#1086;&#1090;&#1077;&#1082;&#1091;" TargetMode="External"/><Relationship Id="rId71" Type="http://schemas.openxmlformats.org/officeDocument/2006/relationships/hyperlink" Target="../../2023/06_2023/&#1054;&#1090;&#1082;&#1088;&#1099;&#1090;&#1100;%20&#1082;&#1072;&#1088;&#1090;&#1086;&#1090;&#1077;&#1082;&#1091;" TargetMode="External"/><Relationship Id="rId92" Type="http://schemas.openxmlformats.org/officeDocument/2006/relationships/hyperlink" Target="../../2023/06_2023/&#1054;&#1090;&#1082;&#1088;&#1099;&#1090;&#1100;%20&#1082;&#1072;&#1088;&#1090;&#1086;&#1090;&#1077;&#1082;&#1091;" TargetMode="External"/><Relationship Id="rId2" Type="http://schemas.openxmlformats.org/officeDocument/2006/relationships/hyperlink" Target="../../2023/06_2023/&#1054;&#1090;&#1082;&#1088;&#1099;&#1090;&#1100;%20&#1082;&#1072;&#1088;&#1090;&#1086;&#1090;&#1077;&#1082;&#1091;" TargetMode="External"/><Relationship Id="rId29" Type="http://schemas.openxmlformats.org/officeDocument/2006/relationships/hyperlink" Target="../../2023/06_2023/&#1054;&#1090;&#1082;&#1088;&#1099;&#1090;&#1100;%20&#1082;&#1072;&#1088;&#1090;&#1086;&#1090;&#1077;&#1082;&#1091;" TargetMode="External"/><Relationship Id="rId24" Type="http://schemas.openxmlformats.org/officeDocument/2006/relationships/hyperlink" Target="../../2023/06_2023/&#1054;&#1090;&#1082;&#1088;&#1099;&#1090;&#1100;%20&#1082;&#1072;&#1088;&#1090;&#1086;&#1090;&#1077;&#1082;&#1091;" TargetMode="External"/><Relationship Id="rId40" Type="http://schemas.openxmlformats.org/officeDocument/2006/relationships/hyperlink" Target="../../2023/06_2023/&#1054;&#1090;&#1082;&#1088;&#1099;&#1090;&#1100;%20&#1082;&#1072;&#1088;&#1090;&#1086;&#1090;&#1077;&#1082;&#1091;" TargetMode="External"/><Relationship Id="rId45" Type="http://schemas.openxmlformats.org/officeDocument/2006/relationships/hyperlink" Target="../../2023/06_2023/&#1054;&#1090;&#1082;&#1088;&#1099;&#1090;&#1100;%20&#1082;&#1072;&#1088;&#1090;&#1086;&#1090;&#1077;&#1082;&#1091;" TargetMode="External"/><Relationship Id="rId66" Type="http://schemas.openxmlformats.org/officeDocument/2006/relationships/hyperlink" Target="../../2023/06_2023/&#1054;&#1090;&#1082;&#1088;&#1099;&#1090;&#1100;%20&#1082;&#1072;&#1088;&#1090;&#1086;&#1090;&#1077;&#1082;&#1091;" TargetMode="External"/><Relationship Id="rId87" Type="http://schemas.openxmlformats.org/officeDocument/2006/relationships/hyperlink" Target="../../2023/06_2023/&#1054;&#1090;&#1082;&#1088;&#1099;&#1090;&#1100;%20&#1082;&#1072;&#1088;&#1090;&#1086;&#1090;&#1077;&#1082;&#1091;" TargetMode="External"/><Relationship Id="rId110" Type="http://schemas.openxmlformats.org/officeDocument/2006/relationships/hyperlink" Target="../../2023/06_2023/&#1054;&#1090;&#1082;&#1088;&#1099;&#1090;&#1100;%20&#1082;&#1072;&#1088;&#1090;&#1086;&#1090;&#1077;&#1082;&#1091;" TargetMode="External"/><Relationship Id="rId115" Type="http://schemas.openxmlformats.org/officeDocument/2006/relationships/hyperlink" Target="../../2023/06_2023/&#1054;&#1090;&#1082;&#1088;&#1099;&#1090;&#1100;%20&#1082;&#1072;&#1088;&#1090;&#1086;&#1090;&#1077;&#1082;&#1091;" TargetMode="External"/><Relationship Id="rId131" Type="http://schemas.openxmlformats.org/officeDocument/2006/relationships/hyperlink" Target="../../2023/06_2023/&#1054;&#1090;&#1082;&#1088;&#1099;&#1090;&#1100;%20&#1082;&#1072;&#1088;&#1090;&#1086;&#1090;&#1077;&#1082;&#1091;" TargetMode="External"/><Relationship Id="rId136" Type="http://schemas.openxmlformats.org/officeDocument/2006/relationships/hyperlink" Target="../../2023/06_2023/&#1054;&#1090;&#1082;&#1088;&#1099;&#1090;&#1100;%20&#1082;&#1072;&#1088;&#1090;&#1086;&#1090;&#1077;&#1082;&#1091;" TargetMode="External"/><Relationship Id="rId157" Type="http://schemas.openxmlformats.org/officeDocument/2006/relationships/hyperlink" Target="../../2023/06_2023/&#1054;&#1090;&#1082;&#1088;&#1099;&#1090;&#1100;%20&#1082;&#1072;&#1088;&#1090;&#1086;&#1090;&#1077;&#1082;&#1091;" TargetMode="External"/><Relationship Id="rId61" Type="http://schemas.openxmlformats.org/officeDocument/2006/relationships/hyperlink" Target="../../2023/06_2023/&#1054;&#1090;&#1082;&#1088;&#1099;&#1090;&#1100;%20&#1082;&#1072;&#1088;&#1090;&#1086;&#1090;&#1077;&#1082;&#1091;" TargetMode="External"/><Relationship Id="rId82" Type="http://schemas.openxmlformats.org/officeDocument/2006/relationships/hyperlink" Target="../../2023/06_2023/&#1054;&#1090;&#1082;&#1088;&#1099;&#1090;&#1100;%20&#1082;&#1072;&#1088;&#1090;&#1086;&#1090;&#1077;&#1082;&#1091;" TargetMode="External"/><Relationship Id="rId152" Type="http://schemas.openxmlformats.org/officeDocument/2006/relationships/hyperlink" Target="../../2023/06_2023/&#1054;&#1090;&#1082;&#1088;&#1099;&#1090;&#1100;%20&#1082;&#1072;&#1088;&#1090;&#1086;&#1090;&#1077;&#1082;&#1091;" TargetMode="External"/><Relationship Id="rId19" Type="http://schemas.openxmlformats.org/officeDocument/2006/relationships/hyperlink" Target="../../2023/06_2023/&#1054;&#1090;&#1082;&#1088;&#1099;&#1090;&#1100;%20&#1082;&#1072;&#1088;&#1090;&#1086;&#1090;&#1077;&#1082;&#1091;" TargetMode="External"/><Relationship Id="rId14" Type="http://schemas.openxmlformats.org/officeDocument/2006/relationships/hyperlink" Target="../../2023/06_2023/&#1054;&#1090;&#1082;&#1088;&#1099;&#1090;&#1100;%20&#1082;&#1072;&#1088;&#1090;&#1086;&#1090;&#1077;&#1082;&#1091;" TargetMode="External"/><Relationship Id="rId30" Type="http://schemas.openxmlformats.org/officeDocument/2006/relationships/hyperlink" Target="../../2023/06_2023/&#1054;&#1090;&#1082;&#1088;&#1099;&#1090;&#1100;%20&#1082;&#1072;&#1088;&#1090;&#1086;&#1090;&#1077;&#1082;&#1091;" TargetMode="External"/><Relationship Id="rId35" Type="http://schemas.openxmlformats.org/officeDocument/2006/relationships/hyperlink" Target="../../2023/06_2023/&#1054;&#1090;&#1082;&#1088;&#1099;&#1090;&#1100;%20&#1082;&#1072;&#1088;&#1090;&#1086;&#1090;&#1077;&#1082;&#1091;" TargetMode="External"/><Relationship Id="rId56" Type="http://schemas.openxmlformats.org/officeDocument/2006/relationships/hyperlink" Target="../../2023/06_2023/&#1054;&#1090;&#1082;&#1088;&#1099;&#1090;&#1100;%20&#1082;&#1072;&#1088;&#1090;&#1086;&#1090;&#1077;&#1082;&#1091;" TargetMode="External"/><Relationship Id="rId77" Type="http://schemas.openxmlformats.org/officeDocument/2006/relationships/hyperlink" Target="../../2023/06_2023/&#1054;&#1090;&#1082;&#1088;&#1099;&#1090;&#1100;%20&#1082;&#1072;&#1088;&#1090;&#1086;&#1090;&#1077;&#1082;&#1091;" TargetMode="External"/><Relationship Id="rId100" Type="http://schemas.openxmlformats.org/officeDocument/2006/relationships/hyperlink" Target="../../2023/06_2023/&#1054;&#1090;&#1082;&#1088;&#1099;&#1090;&#1100;%20&#1082;&#1072;&#1088;&#1090;&#1086;&#1090;&#1077;&#1082;&#1091;" TargetMode="External"/><Relationship Id="rId105" Type="http://schemas.openxmlformats.org/officeDocument/2006/relationships/hyperlink" Target="../../2023/06_2023/&#1054;&#1090;&#1082;&#1088;&#1099;&#1090;&#1100;%20&#1082;&#1072;&#1088;&#1090;&#1086;&#1090;&#1077;&#1082;&#1091;" TargetMode="External"/><Relationship Id="rId126" Type="http://schemas.openxmlformats.org/officeDocument/2006/relationships/hyperlink" Target="../../2023/06_2023/&#1054;&#1090;&#1082;&#1088;&#1099;&#1090;&#1100;%20&#1082;&#1072;&#1088;&#1090;&#1086;&#1090;&#1077;&#1082;&#1091;" TargetMode="External"/><Relationship Id="rId147" Type="http://schemas.openxmlformats.org/officeDocument/2006/relationships/hyperlink" Target="../../2023/06_2023/&#1054;&#1090;&#1082;&#1088;&#1099;&#1090;&#1100;%20&#1082;&#1072;&#1088;&#1090;&#1086;&#1090;&#1077;&#1082;&#1091;" TargetMode="External"/><Relationship Id="rId8" Type="http://schemas.openxmlformats.org/officeDocument/2006/relationships/hyperlink" Target="../../2023/06_2023/&#1054;&#1090;&#1082;&#1088;&#1099;&#1090;&#1100;%20&#1082;&#1072;&#1088;&#1090;&#1086;&#1090;&#1077;&#1082;&#1091;" TargetMode="External"/><Relationship Id="rId51" Type="http://schemas.openxmlformats.org/officeDocument/2006/relationships/hyperlink" Target="../../2023/06_2023/&#1054;&#1090;&#1082;&#1088;&#1099;&#1090;&#1100;%20&#1082;&#1072;&#1088;&#1090;&#1086;&#1090;&#1077;&#1082;&#1091;" TargetMode="External"/><Relationship Id="rId72" Type="http://schemas.openxmlformats.org/officeDocument/2006/relationships/hyperlink" Target="../../2023/06_2023/&#1054;&#1090;&#1082;&#1088;&#1099;&#1090;&#1100;%20&#1082;&#1072;&#1088;&#1090;&#1086;&#1090;&#1077;&#1082;&#1091;" TargetMode="External"/><Relationship Id="rId93" Type="http://schemas.openxmlformats.org/officeDocument/2006/relationships/hyperlink" Target="../../2023/06_2023/&#1054;&#1090;&#1082;&#1088;&#1099;&#1090;&#1100;%20&#1082;&#1072;&#1088;&#1090;&#1086;&#1090;&#1077;&#1082;&#1091;" TargetMode="External"/><Relationship Id="rId98" Type="http://schemas.openxmlformats.org/officeDocument/2006/relationships/hyperlink" Target="../../2023/06_2023/&#1054;&#1090;&#1082;&#1088;&#1099;&#1090;&#1100;%20&#1082;&#1072;&#1088;&#1090;&#1086;&#1090;&#1077;&#1082;&#1091;" TargetMode="External"/><Relationship Id="rId121" Type="http://schemas.openxmlformats.org/officeDocument/2006/relationships/hyperlink" Target="../../2023/06_2023/&#1054;&#1090;&#1082;&#1088;&#1099;&#1090;&#1100;%20&#1082;&#1072;&#1088;&#1090;&#1086;&#1090;&#1077;&#1082;&#1091;" TargetMode="External"/><Relationship Id="rId142" Type="http://schemas.openxmlformats.org/officeDocument/2006/relationships/hyperlink" Target="../../2023/06_2023/&#1054;&#1090;&#1082;&#1088;&#1099;&#1090;&#1100;%20&#1082;&#1072;&#1088;&#1090;&#1086;&#1090;&#1077;&#1082;&#1091;" TargetMode="External"/><Relationship Id="rId3" Type="http://schemas.openxmlformats.org/officeDocument/2006/relationships/hyperlink" Target="../../2023/06_2023/&#1054;&#1090;&#1082;&#1088;&#1099;&#1090;&#1100;%20&#1082;&#1072;&#1088;&#1090;&#1086;&#1090;&#1077;&#1082;&#1091;" TargetMode="External"/><Relationship Id="rId25" Type="http://schemas.openxmlformats.org/officeDocument/2006/relationships/hyperlink" Target="../../2023/06_2023/&#1054;&#1090;&#1082;&#1088;&#1099;&#1090;&#1100;%20&#1082;&#1072;&#1088;&#1090;&#1086;&#1090;&#1077;&#1082;&#1091;" TargetMode="External"/><Relationship Id="rId46" Type="http://schemas.openxmlformats.org/officeDocument/2006/relationships/hyperlink" Target="../../2023/06_2023/&#1054;&#1090;&#1082;&#1088;&#1099;&#1090;&#1100;%20&#1082;&#1072;&#1088;&#1090;&#1086;&#1090;&#1077;&#1082;&#1091;" TargetMode="External"/><Relationship Id="rId67" Type="http://schemas.openxmlformats.org/officeDocument/2006/relationships/hyperlink" Target="../../2023/06_2023/&#1054;&#1090;&#1082;&#1088;&#1099;&#1090;&#1100;%20&#1082;&#1072;&#1088;&#1090;&#1086;&#1090;&#1077;&#1082;&#1091;" TargetMode="External"/><Relationship Id="rId116" Type="http://schemas.openxmlformats.org/officeDocument/2006/relationships/hyperlink" Target="../../2023/06_2023/&#1054;&#1090;&#1082;&#1088;&#1099;&#1090;&#1100;%20&#1082;&#1072;&#1088;&#1090;&#1086;&#1090;&#1077;&#1082;&#1091;" TargetMode="External"/><Relationship Id="rId137" Type="http://schemas.openxmlformats.org/officeDocument/2006/relationships/hyperlink" Target="../../2023/06_2023/&#1054;&#1090;&#1082;&#1088;&#1099;&#1090;&#1100;%20&#1082;&#1072;&#1088;&#1090;&#1086;&#1090;&#1077;&#1082;&#1091;" TargetMode="External"/><Relationship Id="rId158" Type="http://schemas.openxmlformats.org/officeDocument/2006/relationships/printerSettings" Target="../printerSettings/printerSettings4.bin"/><Relationship Id="rId20" Type="http://schemas.openxmlformats.org/officeDocument/2006/relationships/hyperlink" Target="../../2023/06_2023/&#1054;&#1090;&#1082;&#1088;&#1099;&#1090;&#1100;%20&#1082;&#1072;&#1088;&#1090;&#1086;&#1090;&#1077;&#1082;&#1091;" TargetMode="External"/><Relationship Id="rId41" Type="http://schemas.openxmlformats.org/officeDocument/2006/relationships/hyperlink" Target="../../2023/06_2023/&#1054;&#1090;&#1082;&#1088;&#1099;&#1090;&#1100;%20&#1082;&#1072;&#1088;&#1090;&#1086;&#1090;&#1077;&#1082;&#1091;" TargetMode="External"/><Relationship Id="rId62" Type="http://schemas.openxmlformats.org/officeDocument/2006/relationships/hyperlink" Target="../../2023/06_2023/&#1054;&#1090;&#1082;&#1088;&#1099;&#1090;&#1100;%20&#1082;&#1072;&#1088;&#1090;&#1086;&#1090;&#1077;&#1082;&#1091;" TargetMode="External"/><Relationship Id="rId83" Type="http://schemas.openxmlformats.org/officeDocument/2006/relationships/hyperlink" Target="../../2023/06_2023/&#1054;&#1090;&#1082;&#1088;&#1099;&#1090;&#1100;%20&#1082;&#1072;&#1088;&#1090;&#1086;&#1090;&#1077;&#1082;&#1091;" TargetMode="External"/><Relationship Id="rId88" Type="http://schemas.openxmlformats.org/officeDocument/2006/relationships/hyperlink" Target="../../2023/06_2023/&#1054;&#1090;&#1082;&#1088;&#1099;&#1090;&#1100;%20&#1082;&#1072;&#1088;&#1090;&#1086;&#1090;&#1077;&#1082;&#1091;" TargetMode="External"/><Relationship Id="rId111" Type="http://schemas.openxmlformats.org/officeDocument/2006/relationships/hyperlink" Target="../../2023/06_2023/&#1054;&#1090;&#1082;&#1088;&#1099;&#1090;&#1100;%20&#1082;&#1072;&#1088;&#1090;&#1086;&#1090;&#1077;&#1082;&#1091;" TargetMode="External"/><Relationship Id="rId132" Type="http://schemas.openxmlformats.org/officeDocument/2006/relationships/hyperlink" Target="../../2023/06_2023/&#1054;&#1090;&#1082;&#1088;&#1099;&#1090;&#1100;%20&#1082;&#1072;&#1088;&#1090;&#1086;&#1090;&#1077;&#1082;&#1091;" TargetMode="External"/><Relationship Id="rId153" Type="http://schemas.openxmlformats.org/officeDocument/2006/relationships/hyperlink" Target="../../2023/06_2023/&#1054;&#1090;&#1082;&#1088;&#1099;&#1090;&#1100;%20&#1082;&#1072;&#1088;&#1090;&#1086;&#1090;&#1077;&#1082;&#1091;" TargetMode="External"/><Relationship Id="rId15" Type="http://schemas.openxmlformats.org/officeDocument/2006/relationships/hyperlink" Target="../../2023/06_2023/&#1054;&#1090;&#1082;&#1088;&#1099;&#1090;&#1100;%20&#1082;&#1072;&#1088;&#1090;&#1086;&#1090;&#1077;&#1082;&#1091;" TargetMode="External"/><Relationship Id="rId36" Type="http://schemas.openxmlformats.org/officeDocument/2006/relationships/hyperlink" Target="../../2023/06_2023/&#1054;&#1090;&#1082;&#1088;&#1099;&#1090;&#1100;%20&#1082;&#1072;&#1088;&#1090;&#1086;&#1090;&#1077;&#1082;&#1091;" TargetMode="External"/><Relationship Id="rId57" Type="http://schemas.openxmlformats.org/officeDocument/2006/relationships/hyperlink" Target="../../2023/06_2023/&#1054;&#1090;&#1082;&#1088;&#1099;&#1090;&#1100;%20&#1082;&#1072;&#1088;&#1090;&#1086;&#1090;&#1077;&#1082;&#1091;" TargetMode="External"/><Relationship Id="rId106" Type="http://schemas.openxmlformats.org/officeDocument/2006/relationships/hyperlink" Target="../../2023/06_2023/&#1054;&#1090;&#1082;&#1088;&#1099;&#1090;&#1100;%20&#1082;&#1072;&#1088;&#1090;&#1086;&#1090;&#1077;&#1082;&#1091;" TargetMode="External"/><Relationship Id="rId127" Type="http://schemas.openxmlformats.org/officeDocument/2006/relationships/hyperlink" Target="../../2023/06_2023/&#1054;&#1090;&#1082;&#1088;&#1099;&#1090;&#1100;%20&#1082;&#1072;&#1088;&#1090;&#1086;&#1090;&#1077;&#1082;&#1091;" TargetMode="External"/><Relationship Id="rId10" Type="http://schemas.openxmlformats.org/officeDocument/2006/relationships/hyperlink" Target="../../2023/06_2023/&#1054;&#1090;&#1082;&#1088;&#1099;&#1090;&#1100;%20&#1082;&#1072;&#1088;&#1090;&#1086;&#1090;&#1077;&#1082;&#1091;" TargetMode="External"/><Relationship Id="rId31" Type="http://schemas.openxmlformats.org/officeDocument/2006/relationships/hyperlink" Target="../../2023/06_2023/&#1054;&#1090;&#1082;&#1088;&#1099;&#1090;&#1100;%20&#1082;&#1072;&#1088;&#1090;&#1086;&#1090;&#1077;&#1082;&#1091;" TargetMode="External"/><Relationship Id="rId52" Type="http://schemas.openxmlformats.org/officeDocument/2006/relationships/hyperlink" Target="../../2023/06_2023/&#1054;&#1090;&#1082;&#1088;&#1099;&#1090;&#1100;%20&#1082;&#1072;&#1088;&#1090;&#1086;&#1090;&#1077;&#1082;&#1091;" TargetMode="External"/><Relationship Id="rId73" Type="http://schemas.openxmlformats.org/officeDocument/2006/relationships/hyperlink" Target="../../2023/06_2023/&#1054;&#1090;&#1082;&#1088;&#1099;&#1090;&#1100;%20&#1082;&#1072;&#1088;&#1090;&#1086;&#1090;&#1077;&#1082;&#1091;" TargetMode="External"/><Relationship Id="rId78" Type="http://schemas.openxmlformats.org/officeDocument/2006/relationships/hyperlink" Target="../../2023/06_2023/&#1054;&#1090;&#1082;&#1088;&#1099;&#1090;&#1100;%20&#1082;&#1072;&#1088;&#1090;&#1086;&#1090;&#1077;&#1082;&#1091;" TargetMode="External"/><Relationship Id="rId94" Type="http://schemas.openxmlformats.org/officeDocument/2006/relationships/hyperlink" Target="../../2023/06_2023/&#1054;&#1090;&#1082;&#1088;&#1099;&#1090;&#1100;%20&#1082;&#1072;&#1088;&#1090;&#1086;&#1090;&#1077;&#1082;&#1091;" TargetMode="External"/><Relationship Id="rId99" Type="http://schemas.openxmlformats.org/officeDocument/2006/relationships/hyperlink" Target="../../2023/06_2023/&#1054;&#1090;&#1082;&#1088;&#1099;&#1090;&#1100;%20&#1082;&#1072;&#1088;&#1090;&#1086;&#1090;&#1077;&#1082;&#1091;" TargetMode="External"/><Relationship Id="rId101" Type="http://schemas.openxmlformats.org/officeDocument/2006/relationships/hyperlink" Target="../../2023/06_2023/&#1054;&#1090;&#1082;&#1088;&#1099;&#1090;&#1100;%20&#1082;&#1072;&#1088;&#1090;&#1086;&#1090;&#1077;&#1082;&#1091;" TargetMode="External"/><Relationship Id="rId122" Type="http://schemas.openxmlformats.org/officeDocument/2006/relationships/hyperlink" Target="../../2023/06_2023/&#1054;&#1090;&#1082;&#1088;&#1099;&#1090;&#1100;%20&#1082;&#1072;&#1088;&#1090;&#1086;&#1090;&#1077;&#1082;&#1091;" TargetMode="External"/><Relationship Id="rId143" Type="http://schemas.openxmlformats.org/officeDocument/2006/relationships/hyperlink" Target="../../2023/06_2023/&#1054;&#1090;&#1082;&#1088;&#1099;&#1090;&#1100;%20&#1082;&#1072;&#1088;&#1090;&#1086;&#1090;&#1077;&#1082;&#1091;" TargetMode="External"/><Relationship Id="rId148" Type="http://schemas.openxmlformats.org/officeDocument/2006/relationships/hyperlink" Target="../../2023/06_2023/&#1054;&#1090;&#1082;&#1088;&#1099;&#1090;&#1100;%20&#1082;&#1072;&#1088;&#1090;&#1086;&#1090;&#1077;&#1082;&#1091;" TargetMode="External"/><Relationship Id="rId4" Type="http://schemas.openxmlformats.org/officeDocument/2006/relationships/hyperlink" Target="../../2023/06_2023/&#1054;&#1090;&#1082;&#1088;&#1099;&#1090;&#1100;%20&#1082;&#1072;&#1088;&#1090;&#1086;&#1090;&#1077;&#1082;&#1091;" TargetMode="External"/><Relationship Id="rId9" Type="http://schemas.openxmlformats.org/officeDocument/2006/relationships/hyperlink" Target="../../2023/06_2023/&#1054;&#1090;&#1082;&#1088;&#1099;&#1090;&#1100;%20&#1082;&#1072;&#1088;&#1090;&#1086;&#1090;&#1077;&#1082;&#1091;" TargetMode="External"/><Relationship Id="rId26" Type="http://schemas.openxmlformats.org/officeDocument/2006/relationships/hyperlink" Target="../../2023/06_2023/&#1054;&#1090;&#1082;&#1088;&#1099;&#1090;&#1100;%20&#1082;&#1072;&#1088;&#1090;&#1086;&#1090;&#1077;&#1082;&#1091;" TargetMode="External"/><Relationship Id="rId47" Type="http://schemas.openxmlformats.org/officeDocument/2006/relationships/hyperlink" Target="../../2023/06_2023/&#1054;&#1090;&#1082;&#1088;&#1099;&#1090;&#1100;%20&#1082;&#1072;&#1088;&#1090;&#1086;&#1090;&#1077;&#1082;&#1091;" TargetMode="External"/><Relationship Id="rId68" Type="http://schemas.openxmlformats.org/officeDocument/2006/relationships/hyperlink" Target="..\..\2023\06_2023\&#1054;&#1090;&#1082;&#1088;&#1099;&#1090;&#1100;%20&#1082;&#1072;&#1088;&#1090;&#1086;&#1090;&#1077;&#1082;&#1091;" TargetMode="External"/><Relationship Id="rId89" Type="http://schemas.openxmlformats.org/officeDocument/2006/relationships/hyperlink" Target="../../2023/06_2023/&#1054;&#1090;&#1082;&#1088;&#1099;&#1090;&#1100;%20&#1082;&#1072;&#1088;&#1090;&#1086;&#1090;&#1077;&#1082;&#1091;" TargetMode="External"/><Relationship Id="rId112" Type="http://schemas.openxmlformats.org/officeDocument/2006/relationships/hyperlink" Target="../../2023/06_2023/&#1054;&#1090;&#1082;&#1088;&#1099;&#1090;&#1100;%20&#1082;&#1072;&#1088;&#1090;&#1086;&#1090;&#1077;&#1082;&#1091;" TargetMode="External"/><Relationship Id="rId133" Type="http://schemas.openxmlformats.org/officeDocument/2006/relationships/hyperlink" Target="../../2023/06_2023/&#1054;&#1090;&#1082;&#1088;&#1099;&#1090;&#1100;%20&#1082;&#1072;&#1088;&#1090;&#1086;&#1090;&#1077;&#1082;&#1091;" TargetMode="External"/><Relationship Id="rId154" Type="http://schemas.openxmlformats.org/officeDocument/2006/relationships/hyperlink" Target="../../2023/06_2023/&#1054;&#1090;&#1082;&#1088;&#1099;&#1090;&#1100;%20&#1082;&#1072;&#1088;&#1090;&#1086;&#1090;&#1077;&#1082;&#1091;" TargetMode="External"/><Relationship Id="rId16" Type="http://schemas.openxmlformats.org/officeDocument/2006/relationships/hyperlink" Target="../../2023/06_2023/&#1054;&#1090;&#1082;&#1088;&#1099;&#1090;&#1100;%20&#1082;&#1072;&#1088;&#1090;&#1086;&#1090;&#1077;&#1082;&#1091;" TargetMode="External"/><Relationship Id="rId37" Type="http://schemas.openxmlformats.org/officeDocument/2006/relationships/hyperlink" Target="../../2023/06_2023/&#1054;&#1090;&#1082;&#1088;&#1099;&#1090;&#1100;%20&#1082;&#1072;&#1088;&#1090;&#1086;&#1090;&#1077;&#1082;&#1091;" TargetMode="External"/><Relationship Id="rId58" Type="http://schemas.openxmlformats.org/officeDocument/2006/relationships/hyperlink" Target="../../2023/06_2023/&#1054;&#1090;&#1082;&#1088;&#1099;&#1090;&#1100;%20&#1082;&#1072;&#1088;&#1090;&#1086;&#1090;&#1077;&#1082;&#1091;" TargetMode="External"/><Relationship Id="rId79" Type="http://schemas.openxmlformats.org/officeDocument/2006/relationships/hyperlink" Target="../../2023/06_2023/&#1054;&#1090;&#1082;&#1088;&#1099;&#1090;&#1100;%20&#1082;&#1072;&#1088;&#1090;&#1086;&#1090;&#1077;&#1082;&#1091;" TargetMode="External"/><Relationship Id="rId102" Type="http://schemas.openxmlformats.org/officeDocument/2006/relationships/hyperlink" Target="../../2023/06_2023/&#1054;&#1090;&#1082;&#1088;&#1099;&#1090;&#1100;%20&#1082;&#1072;&#1088;&#1090;&#1086;&#1090;&#1077;&#1082;&#1091;" TargetMode="External"/><Relationship Id="rId123" Type="http://schemas.openxmlformats.org/officeDocument/2006/relationships/hyperlink" Target="../../2023/06_2023/&#1054;&#1090;&#1082;&#1088;&#1099;&#1090;&#1100;%20&#1082;&#1072;&#1088;&#1090;&#1086;&#1090;&#1077;&#1082;&#1091;" TargetMode="External"/><Relationship Id="rId144" Type="http://schemas.openxmlformats.org/officeDocument/2006/relationships/hyperlink" Target="../../2023/06_2023/&#1054;&#1090;&#1082;&#1088;&#1099;&#1090;&#1100;%20&#1082;&#1072;&#1088;&#1090;&#1086;&#1090;&#1077;&#1082;&#1091;" TargetMode="External"/><Relationship Id="rId90" Type="http://schemas.openxmlformats.org/officeDocument/2006/relationships/hyperlink" Target="../../2023/06_2023/&#1054;&#1090;&#1082;&#1088;&#1099;&#1090;&#1100;%20&#1082;&#1072;&#1088;&#1090;&#1086;&#1090;&#1077;&#1082;&#1091;" TargetMode="External"/><Relationship Id="rId27" Type="http://schemas.openxmlformats.org/officeDocument/2006/relationships/hyperlink" Target="../../2023/06_2023/&#1054;&#1090;&#1082;&#1088;&#1099;&#1090;&#1100;%20&#1082;&#1072;&#1088;&#1090;&#1086;&#1090;&#1077;&#1082;&#1091;" TargetMode="External"/><Relationship Id="rId48" Type="http://schemas.openxmlformats.org/officeDocument/2006/relationships/hyperlink" Target="../../2023/06_2023/&#1054;&#1090;&#1082;&#1088;&#1099;&#1090;&#1100;%20&#1082;&#1072;&#1088;&#1090;&#1086;&#1090;&#1077;&#1082;&#1091;" TargetMode="External"/><Relationship Id="rId69" Type="http://schemas.openxmlformats.org/officeDocument/2006/relationships/hyperlink" Target="../../2023/06_2023/&#1054;&#1090;&#1082;&#1088;&#1099;&#1090;&#1100;%20&#1082;&#1072;&#1088;&#1090;&#1086;&#1090;&#1077;&#1082;&#1091;" TargetMode="External"/><Relationship Id="rId113" Type="http://schemas.openxmlformats.org/officeDocument/2006/relationships/hyperlink" Target="../../2023/06_2023/&#1054;&#1090;&#1082;&#1088;&#1099;&#1090;&#1100;%20&#1082;&#1072;&#1088;&#1090;&#1086;&#1090;&#1077;&#1082;&#1091;" TargetMode="External"/><Relationship Id="rId134" Type="http://schemas.openxmlformats.org/officeDocument/2006/relationships/hyperlink" Target="../../2023/06_2023/&#1054;&#1090;&#1082;&#1088;&#1099;&#1090;&#1100;%20&#1082;&#1072;&#1088;&#1090;&#1086;&#1090;&#1077;&#1082;&#1091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zoomScale="70" zoomScaleNormal="70" workbookViewId="0">
      <selection activeCell="F20" sqref="F20"/>
    </sheetView>
  </sheetViews>
  <sheetFormatPr defaultRowHeight="12.75" x14ac:dyDescent="0.2"/>
  <cols>
    <col min="1" max="1" width="4.7109375" style="79" customWidth="1"/>
    <col min="2" max="2" width="28.28515625" style="113" customWidth="1"/>
    <col min="3" max="3" width="18.7109375" style="79" customWidth="1"/>
    <col min="4" max="4" width="12.140625" style="79" customWidth="1"/>
    <col min="5" max="5" width="10" style="79" customWidth="1"/>
    <col min="6" max="6" width="8.28515625" style="79" customWidth="1"/>
    <col min="7" max="7" width="12.140625" style="79" customWidth="1"/>
    <col min="8" max="8" width="10.28515625" style="79" customWidth="1"/>
    <col min="9" max="9" width="8.7109375" style="79" customWidth="1"/>
    <col min="10" max="10" width="10.5703125" style="79" customWidth="1"/>
    <col min="11" max="11" width="20.5703125" style="79" customWidth="1"/>
    <col min="12" max="12" width="18.7109375" style="79" customWidth="1"/>
    <col min="13" max="13" width="11.5703125" style="79" bestFit="1" customWidth="1"/>
    <col min="14" max="14" width="15.28515625" style="79" customWidth="1"/>
    <col min="15" max="17" width="17.28515625" style="79" customWidth="1"/>
    <col min="18" max="18" width="17.85546875" style="79" customWidth="1"/>
    <col min="19" max="19" width="12.42578125" style="79" customWidth="1"/>
    <col min="20" max="16384" width="9.140625" style="79"/>
  </cols>
  <sheetData>
    <row r="1" spans="1:19" ht="15.75" customHeight="1" x14ac:dyDescent="0.2">
      <c r="A1" s="327" t="s">
        <v>230</v>
      </c>
      <c r="B1" s="327"/>
      <c r="C1" s="327"/>
      <c r="D1" s="327"/>
      <c r="E1" s="327"/>
      <c r="F1" s="327"/>
      <c r="G1" s="327"/>
      <c r="H1" s="328"/>
      <c r="I1" s="328"/>
      <c r="J1" s="328"/>
      <c r="K1" s="328"/>
      <c r="L1" s="328"/>
      <c r="M1" s="328"/>
      <c r="N1" s="328"/>
      <c r="O1" s="328"/>
      <c r="P1" s="328"/>
      <c r="Q1" s="298"/>
      <c r="R1" s="298"/>
      <c r="S1" s="298"/>
    </row>
    <row r="2" spans="1:19" s="106" customFormat="1" ht="17.25" customHeight="1" x14ac:dyDescent="0.25">
      <c r="A2" s="329" t="s">
        <v>451</v>
      </c>
      <c r="B2" s="329"/>
      <c r="C2" s="329"/>
      <c r="D2" s="329"/>
      <c r="E2" s="329"/>
      <c r="F2" s="329"/>
      <c r="G2" s="329"/>
      <c r="H2" s="330"/>
      <c r="I2" s="330"/>
      <c r="J2" s="330"/>
      <c r="K2" s="330"/>
      <c r="L2" s="330"/>
      <c r="M2" s="330"/>
      <c r="N2" s="330"/>
      <c r="O2" s="330"/>
      <c r="P2" s="330"/>
      <c r="Q2" s="299"/>
      <c r="R2" s="299"/>
      <c r="S2" s="299"/>
    </row>
    <row r="3" spans="1:19" s="107" customFormat="1" ht="78.75" customHeight="1" x14ac:dyDescent="0.25">
      <c r="A3" s="331" t="s">
        <v>47</v>
      </c>
      <c r="B3" s="331" t="s">
        <v>2</v>
      </c>
      <c r="C3" s="331" t="s">
        <v>72</v>
      </c>
      <c r="D3" s="331" t="s">
        <v>229</v>
      </c>
      <c r="E3" s="333" t="s">
        <v>228</v>
      </c>
      <c r="F3" s="335"/>
      <c r="G3" s="335"/>
      <c r="H3" s="333" t="s">
        <v>227</v>
      </c>
      <c r="I3" s="335"/>
      <c r="J3" s="334"/>
      <c r="K3" s="301" t="s">
        <v>272</v>
      </c>
      <c r="L3" s="301" t="s">
        <v>273</v>
      </c>
      <c r="M3" s="333" t="s">
        <v>226</v>
      </c>
      <c r="N3" s="335"/>
      <c r="O3" s="334"/>
      <c r="P3" s="301" t="s">
        <v>225</v>
      </c>
      <c r="Q3" s="301" t="s">
        <v>224</v>
      </c>
      <c r="R3" s="301" t="s">
        <v>223</v>
      </c>
      <c r="S3" s="301" t="s">
        <v>222</v>
      </c>
    </row>
    <row r="4" spans="1:19" s="107" customFormat="1" ht="15.75" customHeight="1" x14ac:dyDescent="0.25">
      <c r="A4" s="338"/>
      <c r="B4" s="338"/>
      <c r="C4" s="338"/>
      <c r="D4" s="338"/>
      <c r="E4" s="331" t="s">
        <v>72</v>
      </c>
      <c r="F4" s="525" t="s">
        <v>173</v>
      </c>
      <c r="G4" s="526"/>
      <c r="H4" s="331" t="s">
        <v>72</v>
      </c>
      <c r="I4" s="525" t="s">
        <v>173</v>
      </c>
      <c r="J4" s="527"/>
      <c r="K4" s="336" t="s">
        <v>72</v>
      </c>
      <c r="L4" s="336" t="s">
        <v>72</v>
      </c>
      <c r="M4" s="331" t="s">
        <v>72</v>
      </c>
      <c r="N4" s="525" t="s">
        <v>173</v>
      </c>
      <c r="O4" s="527"/>
      <c r="P4" s="331" t="s">
        <v>72</v>
      </c>
      <c r="Q4" s="331" t="s">
        <v>72</v>
      </c>
      <c r="R4" s="331" t="s">
        <v>72</v>
      </c>
      <c r="S4" s="331" t="s">
        <v>72</v>
      </c>
    </row>
    <row r="5" spans="1:19" s="107" customFormat="1" ht="16.5" thickBot="1" x14ac:dyDescent="0.3">
      <c r="A5" s="337"/>
      <c r="B5" s="337"/>
      <c r="C5" s="337"/>
      <c r="D5" s="337"/>
      <c r="E5" s="337"/>
      <c r="F5" s="308" t="s">
        <v>221</v>
      </c>
      <c r="G5" s="308" t="s">
        <v>220</v>
      </c>
      <c r="H5" s="337"/>
      <c r="I5" s="308" t="s">
        <v>221</v>
      </c>
      <c r="J5" s="308" t="s">
        <v>220</v>
      </c>
      <c r="K5" s="336"/>
      <c r="L5" s="336"/>
      <c r="M5" s="337"/>
      <c r="N5" s="308" t="s">
        <v>221</v>
      </c>
      <c r="O5" s="308" t="s">
        <v>220</v>
      </c>
      <c r="P5" s="332"/>
      <c r="Q5" s="332"/>
      <c r="R5" s="332"/>
      <c r="S5" s="332"/>
    </row>
    <row r="6" spans="1:19" s="108" customFormat="1" ht="111" customHeight="1" thickTop="1" x14ac:dyDescent="0.25">
      <c r="A6" s="318">
        <v>1</v>
      </c>
      <c r="B6" s="318">
        <v>2</v>
      </c>
      <c r="C6" s="318" t="s">
        <v>274</v>
      </c>
      <c r="D6" s="318">
        <v>4</v>
      </c>
      <c r="E6" s="318" t="s">
        <v>219</v>
      </c>
      <c r="F6" s="318">
        <v>6</v>
      </c>
      <c r="G6" s="318">
        <v>7</v>
      </c>
      <c r="H6" s="318" t="s">
        <v>218</v>
      </c>
      <c r="I6" s="318">
        <v>9</v>
      </c>
      <c r="J6" s="318">
        <v>10</v>
      </c>
      <c r="K6" s="318">
        <v>11</v>
      </c>
      <c r="L6" s="318">
        <v>12</v>
      </c>
      <c r="M6" s="318" t="s">
        <v>275</v>
      </c>
      <c r="N6" s="318">
        <v>14</v>
      </c>
      <c r="O6" s="318">
        <v>15</v>
      </c>
      <c r="P6" s="304">
        <v>16</v>
      </c>
      <c r="Q6" s="304" t="s">
        <v>217</v>
      </c>
      <c r="R6" s="304" t="s">
        <v>217</v>
      </c>
      <c r="S6" s="304" t="s">
        <v>217</v>
      </c>
    </row>
    <row r="7" spans="1:19" s="107" customFormat="1" ht="15.75" x14ac:dyDescent="0.25">
      <c r="A7" s="311"/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</row>
    <row r="8" spans="1:19" s="109" customFormat="1" ht="15.75" x14ac:dyDescent="0.25">
      <c r="A8" s="34">
        <v>1</v>
      </c>
      <c r="B8" s="41" t="s">
        <v>70</v>
      </c>
      <c r="C8" s="130">
        <f>SUM(P8,M8,H8,D8,E8,K8,L8)</f>
        <v>139</v>
      </c>
      <c r="D8" s="143">
        <v>0</v>
      </c>
      <c r="E8" s="143">
        <f t="shared" ref="E8:E25" si="0">F8+G8</f>
        <v>4</v>
      </c>
      <c r="F8" s="144">
        <v>2</v>
      </c>
      <c r="G8" s="144">
        <v>2</v>
      </c>
      <c r="H8" s="143">
        <f t="shared" ref="H8:H25" si="1">I8+J8</f>
        <v>15</v>
      </c>
      <c r="I8" s="144">
        <v>3</v>
      </c>
      <c r="J8" s="144">
        <v>12</v>
      </c>
      <c r="K8" s="318">
        <v>0</v>
      </c>
      <c r="L8" s="318">
        <v>0</v>
      </c>
      <c r="M8" s="144">
        <f t="shared" ref="M8:M25" si="2">N8+O8</f>
        <v>18</v>
      </c>
      <c r="N8" s="144">
        <v>3</v>
      </c>
      <c r="O8" s="144">
        <v>15</v>
      </c>
      <c r="P8" s="130">
        <v>102</v>
      </c>
      <c r="Q8" s="130">
        <v>1931</v>
      </c>
      <c r="R8" s="130">
        <v>0</v>
      </c>
      <c r="S8" s="130">
        <v>26</v>
      </c>
    </row>
    <row r="9" spans="1:19" s="109" customFormat="1" ht="15.75" x14ac:dyDescent="0.25">
      <c r="A9" s="313">
        <v>2</v>
      </c>
      <c r="B9" s="47" t="s">
        <v>69</v>
      </c>
      <c r="C9" s="130">
        <f t="shared" ref="C9:C25" si="3">SUM(P9,M9,H9,D9,E9,K9,L9)</f>
        <v>160</v>
      </c>
      <c r="D9" s="145">
        <v>0</v>
      </c>
      <c r="E9" s="145">
        <f t="shared" si="0"/>
        <v>5</v>
      </c>
      <c r="F9" s="146">
        <v>3</v>
      </c>
      <c r="G9" s="146">
        <v>2</v>
      </c>
      <c r="H9" s="280">
        <f t="shared" si="1"/>
        <v>28</v>
      </c>
      <c r="I9" s="146">
        <v>17</v>
      </c>
      <c r="J9" s="146">
        <v>11</v>
      </c>
      <c r="K9" s="528">
        <v>0</v>
      </c>
      <c r="L9" s="529">
        <v>1</v>
      </c>
      <c r="M9" s="146">
        <f t="shared" si="2"/>
        <v>109</v>
      </c>
      <c r="N9" s="146">
        <v>47</v>
      </c>
      <c r="O9" s="146">
        <v>62</v>
      </c>
      <c r="P9" s="145">
        <v>17</v>
      </c>
      <c r="Q9" s="145">
        <v>1061</v>
      </c>
      <c r="R9" s="145">
        <v>0</v>
      </c>
      <c r="S9" s="145">
        <v>12</v>
      </c>
    </row>
    <row r="10" spans="1:19" s="109" customFormat="1" ht="15.75" x14ac:dyDescent="0.25">
      <c r="A10" s="34">
        <v>3</v>
      </c>
      <c r="B10" s="41" t="s">
        <v>68</v>
      </c>
      <c r="C10" s="130">
        <f t="shared" si="3"/>
        <v>206</v>
      </c>
      <c r="D10" s="143">
        <v>1</v>
      </c>
      <c r="E10" s="143">
        <f t="shared" si="0"/>
        <v>14</v>
      </c>
      <c r="F10" s="144">
        <v>12</v>
      </c>
      <c r="G10" s="144">
        <v>2</v>
      </c>
      <c r="H10" s="143">
        <f t="shared" si="1"/>
        <v>37</v>
      </c>
      <c r="I10" s="144">
        <v>33</v>
      </c>
      <c r="J10" s="144">
        <v>4</v>
      </c>
      <c r="K10" s="318">
        <v>0</v>
      </c>
      <c r="L10" s="318">
        <v>0</v>
      </c>
      <c r="M10" s="144">
        <f t="shared" si="2"/>
        <v>41</v>
      </c>
      <c r="N10" s="144">
        <v>27</v>
      </c>
      <c r="O10" s="144">
        <v>14</v>
      </c>
      <c r="P10" s="130">
        <v>113</v>
      </c>
      <c r="Q10" s="130">
        <v>2819</v>
      </c>
      <c r="R10" s="130">
        <v>0</v>
      </c>
      <c r="S10" s="130">
        <v>37</v>
      </c>
    </row>
    <row r="11" spans="1:19" s="109" customFormat="1" ht="15.75" x14ac:dyDescent="0.25">
      <c r="A11" s="313">
        <v>4</v>
      </c>
      <c r="B11" s="47" t="s">
        <v>67</v>
      </c>
      <c r="C11" s="130">
        <f t="shared" si="3"/>
        <v>1347</v>
      </c>
      <c r="D11" s="145">
        <v>8</v>
      </c>
      <c r="E11" s="145">
        <f t="shared" si="0"/>
        <v>56</v>
      </c>
      <c r="F11" s="146">
        <v>40</v>
      </c>
      <c r="G11" s="146">
        <v>16</v>
      </c>
      <c r="H11" s="280">
        <f t="shared" si="1"/>
        <v>929</v>
      </c>
      <c r="I11" s="146">
        <v>740</v>
      </c>
      <c r="J11" s="146">
        <v>189</v>
      </c>
      <c r="K11" s="528">
        <v>0</v>
      </c>
      <c r="L11" s="528">
        <v>0</v>
      </c>
      <c r="M11" s="146">
        <f t="shared" si="2"/>
        <v>171</v>
      </c>
      <c r="N11" s="146">
        <v>78</v>
      </c>
      <c r="O11" s="146">
        <v>93</v>
      </c>
      <c r="P11" s="145">
        <v>183</v>
      </c>
      <c r="Q11" s="145">
        <v>7322</v>
      </c>
      <c r="R11" s="145">
        <v>11</v>
      </c>
      <c r="S11" s="145">
        <v>75</v>
      </c>
    </row>
    <row r="12" spans="1:19" s="109" customFormat="1" ht="15.75" x14ac:dyDescent="0.25">
      <c r="A12" s="34">
        <v>5</v>
      </c>
      <c r="B12" s="41" t="s">
        <v>66</v>
      </c>
      <c r="C12" s="130">
        <f t="shared" si="3"/>
        <v>522</v>
      </c>
      <c r="D12" s="143">
        <v>4</v>
      </c>
      <c r="E12" s="143">
        <f t="shared" si="0"/>
        <v>12</v>
      </c>
      <c r="F12" s="144">
        <v>9</v>
      </c>
      <c r="G12" s="144">
        <v>3</v>
      </c>
      <c r="H12" s="143">
        <f t="shared" si="1"/>
        <v>174</v>
      </c>
      <c r="I12" s="144">
        <v>147</v>
      </c>
      <c r="J12" s="144">
        <v>27</v>
      </c>
      <c r="K12" s="144">
        <v>1</v>
      </c>
      <c r="L12" s="318">
        <v>0</v>
      </c>
      <c r="M12" s="144">
        <f t="shared" si="2"/>
        <v>154</v>
      </c>
      <c r="N12" s="144">
        <v>90</v>
      </c>
      <c r="O12" s="144">
        <v>64</v>
      </c>
      <c r="P12" s="130">
        <v>177</v>
      </c>
      <c r="Q12" s="130">
        <v>5561</v>
      </c>
      <c r="R12" s="130">
        <v>6</v>
      </c>
      <c r="S12" s="130">
        <v>75</v>
      </c>
    </row>
    <row r="13" spans="1:19" s="109" customFormat="1" ht="15.75" x14ac:dyDescent="0.25">
      <c r="A13" s="313">
        <v>6</v>
      </c>
      <c r="B13" s="47" t="s">
        <v>9</v>
      </c>
      <c r="C13" s="130">
        <f t="shared" si="3"/>
        <v>1122</v>
      </c>
      <c r="D13" s="145">
        <v>7</v>
      </c>
      <c r="E13" s="145">
        <f t="shared" si="0"/>
        <v>29</v>
      </c>
      <c r="F13" s="146">
        <v>21</v>
      </c>
      <c r="G13" s="146">
        <v>8</v>
      </c>
      <c r="H13" s="280">
        <f t="shared" si="1"/>
        <v>332</v>
      </c>
      <c r="I13" s="146">
        <v>243</v>
      </c>
      <c r="J13" s="146">
        <v>89</v>
      </c>
      <c r="K13" s="528">
        <v>0</v>
      </c>
      <c r="L13" s="529">
        <v>1</v>
      </c>
      <c r="M13" s="146">
        <f t="shared" si="2"/>
        <v>590</v>
      </c>
      <c r="N13" s="146">
        <v>275</v>
      </c>
      <c r="O13" s="146">
        <v>315</v>
      </c>
      <c r="P13" s="145">
        <v>163</v>
      </c>
      <c r="Q13" s="145">
        <v>7007</v>
      </c>
      <c r="R13" s="145">
        <v>5</v>
      </c>
      <c r="S13" s="145">
        <v>88</v>
      </c>
    </row>
    <row r="14" spans="1:19" s="109" customFormat="1" ht="15.75" x14ac:dyDescent="0.25">
      <c r="A14" s="34">
        <v>7</v>
      </c>
      <c r="B14" s="41" t="s">
        <v>10</v>
      </c>
      <c r="C14" s="130">
        <f t="shared" si="3"/>
        <v>293</v>
      </c>
      <c r="D14" s="143">
        <v>0</v>
      </c>
      <c r="E14" s="143">
        <f t="shared" si="0"/>
        <v>6</v>
      </c>
      <c r="F14" s="144">
        <v>4</v>
      </c>
      <c r="G14" s="144">
        <v>2</v>
      </c>
      <c r="H14" s="143">
        <f t="shared" si="1"/>
        <v>64</v>
      </c>
      <c r="I14" s="144">
        <v>46</v>
      </c>
      <c r="J14" s="144">
        <v>18</v>
      </c>
      <c r="K14" s="318">
        <v>0</v>
      </c>
      <c r="L14" s="318">
        <v>0</v>
      </c>
      <c r="M14" s="144">
        <f t="shared" si="2"/>
        <v>185</v>
      </c>
      <c r="N14" s="144">
        <v>77</v>
      </c>
      <c r="O14" s="144">
        <v>108</v>
      </c>
      <c r="P14" s="130">
        <v>38</v>
      </c>
      <c r="Q14" s="130">
        <v>2669</v>
      </c>
      <c r="R14" s="130">
        <v>0</v>
      </c>
      <c r="S14" s="130">
        <v>36</v>
      </c>
    </row>
    <row r="15" spans="1:19" s="109" customFormat="1" ht="15.75" x14ac:dyDescent="0.25">
      <c r="A15" s="313">
        <v>8</v>
      </c>
      <c r="B15" s="47" t="s">
        <v>11</v>
      </c>
      <c r="C15" s="130">
        <f t="shared" si="3"/>
        <v>176</v>
      </c>
      <c r="D15" s="145">
        <v>3</v>
      </c>
      <c r="E15" s="145">
        <f t="shared" si="0"/>
        <v>3</v>
      </c>
      <c r="F15" s="146">
        <v>3</v>
      </c>
      <c r="G15" s="146">
        <v>0</v>
      </c>
      <c r="H15" s="280">
        <f t="shared" si="1"/>
        <v>32</v>
      </c>
      <c r="I15" s="146">
        <v>20</v>
      </c>
      <c r="J15" s="146">
        <v>12</v>
      </c>
      <c r="K15" s="528">
        <v>0</v>
      </c>
      <c r="L15" s="528">
        <v>0</v>
      </c>
      <c r="M15" s="146">
        <f t="shared" si="2"/>
        <v>68</v>
      </c>
      <c r="N15" s="146">
        <v>20</v>
      </c>
      <c r="O15" s="146">
        <v>48</v>
      </c>
      <c r="P15" s="145">
        <v>70</v>
      </c>
      <c r="Q15" s="145">
        <v>2366</v>
      </c>
      <c r="R15" s="145">
        <v>1</v>
      </c>
      <c r="S15" s="145">
        <v>24</v>
      </c>
    </row>
    <row r="16" spans="1:19" s="109" customFormat="1" ht="15.75" x14ac:dyDescent="0.25">
      <c r="A16" s="34">
        <v>9</v>
      </c>
      <c r="B16" s="41" t="s">
        <v>12</v>
      </c>
      <c r="C16" s="130">
        <f t="shared" si="3"/>
        <v>345</v>
      </c>
      <c r="D16" s="143">
        <v>6</v>
      </c>
      <c r="E16" s="143">
        <f t="shared" si="0"/>
        <v>9</v>
      </c>
      <c r="F16" s="144">
        <v>7</v>
      </c>
      <c r="G16" s="144">
        <v>2</v>
      </c>
      <c r="H16" s="143">
        <f t="shared" si="1"/>
        <v>91</v>
      </c>
      <c r="I16" s="144">
        <v>73</v>
      </c>
      <c r="J16" s="144">
        <v>18</v>
      </c>
      <c r="K16" s="318">
        <v>0</v>
      </c>
      <c r="L16" s="318">
        <v>0</v>
      </c>
      <c r="M16" s="144">
        <f t="shared" si="2"/>
        <v>147</v>
      </c>
      <c r="N16" s="144">
        <v>64</v>
      </c>
      <c r="O16" s="144">
        <v>83</v>
      </c>
      <c r="P16" s="130">
        <v>92</v>
      </c>
      <c r="Q16" s="130">
        <v>2727</v>
      </c>
      <c r="R16" s="130">
        <v>2</v>
      </c>
      <c r="S16" s="130">
        <v>37</v>
      </c>
    </row>
    <row r="17" spans="1:19" s="109" customFormat="1" ht="15.75" x14ac:dyDescent="0.25">
      <c r="A17" s="313">
        <v>10</v>
      </c>
      <c r="B17" s="47" t="s">
        <v>13</v>
      </c>
      <c r="C17" s="130">
        <f t="shared" si="3"/>
        <v>63</v>
      </c>
      <c r="D17" s="145">
        <v>0</v>
      </c>
      <c r="E17" s="145">
        <f t="shared" si="0"/>
        <v>5</v>
      </c>
      <c r="F17" s="146">
        <v>4</v>
      </c>
      <c r="G17" s="146">
        <v>1</v>
      </c>
      <c r="H17" s="280">
        <f t="shared" si="1"/>
        <v>10</v>
      </c>
      <c r="I17" s="146">
        <v>5</v>
      </c>
      <c r="J17" s="146">
        <v>5</v>
      </c>
      <c r="K17" s="528">
        <v>0</v>
      </c>
      <c r="L17" s="528">
        <v>0</v>
      </c>
      <c r="M17" s="146">
        <f t="shared" si="2"/>
        <v>18</v>
      </c>
      <c r="N17" s="146">
        <v>7</v>
      </c>
      <c r="O17" s="146">
        <v>11</v>
      </c>
      <c r="P17" s="145">
        <v>30</v>
      </c>
      <c r="Q17" s="145">
        <v>863</v>
      </c>
      <c r="R17" s="145">
        <v>0</v>
      </c>
      <c r="S17" s="145">
        <v>9</v>
      </c>
    </row>
    <row r="18" spans="1:19" s="109" customFormat="1" ht="15.75" x14ac:dyDescent="0.25">
      <c r="A18" s="34">
        <v>11</v>
      </c>
      <c r="B18" s="41" t="s">
        <v>14</v>
      </c>
      <c r="C18" s="130">
        <f t="shared" si="3"/>
        <v>332</v>
      </c>
      <c r="D18" s="143">
        <v>2</v>
      </c>
      <c r="E18" s="143">
        <f t="shared" si="0"/>
        <v>6</v>
      </c>
      <c r="F18" s="144">
        <v>5</v>
      </c>
      <c r="G18" s="144">
        <v>1</v>
      </c>
      <c r="H18" s="143">
        <f t="shared" si="1"/>
        <v>135</v>
      </c>
      <c r="I18" s="144">
        <v>95</v>
      </c>
      <c r="J18" s="144">
        <v>40</v>
      </c>
      <c r="K18" s="318">
        <v>0</v>
      </c>
      <c r="L18" s="318">
        <v>0</v>
      </c>
      <c r="M18" s="144">
        <f t="shared" si="2"/>
        <v>136</v>
      </c>
      <c r="N18" s="144">
        <v>66</v>
      </c>
      <c r="O18" s="144">
        <v>70</v>
      </c>
      <c r="P18" s="130">
        <v>53</v>
      </c>
      <c r="Q18" s="130">
        <v>1722</v>
      </c>
      <c r="R18" s="130">
        <v>3</v>
      </c>
      <c r="S18" s="130">
        <v>12</v>
      </c>
    </row>
    <row r="19" spans="1:19" s="109" customFormat="1" ht="15.75" x14ac:dyDescent="0.25">
      <c r="A19" s="313">
        <v>12</v>
      </c>
      <c r="B19" s="47" t="s">
        <v>15</v>
      </c>
      <c r="C19" s="130">
        <f t="shared" si="3"/>
        <v>360</v>
      </c>
      <c r="D19" s="145">
        <v>5</v>
      </c>
      <c r="E19" s="145">
        <f t="shared" si="0"/>
        <v>8</v>
      </c>
      <c r="F19" s="146">
        <v>5</v>
      </c>
      <c r="G19" s="146">
        <v>3</v>
      </c>
      <c r="H19" s="280">
        <f t="shared" si="1"/>
        <v>74</v>
      </c>
      <c r="I19" s="146">
        <v>55</v>
      </c>
      <c r="J19" s="146">
        <v>19</v>
      </c>
      <c r="K19" s="528">
        <v>0</v>
      </c>
      <c r="L19" s="528">
        <v>0</v>
      </c>
      <c r="M19" s="146">
        <f t="shared" si="2"/>
        <v>217</v>
      </c>
      <c r="N19" s="146">
        <v>72</v>
      </c>
      <c r="O19" s="146">
        <v>145</v>
      </c>
      <c r="P19" s="145">
        <v>56</v>
      </c>
      <c r="Q19" s="145">
        <v>2555</v>
      </c>
      <c r="R19" s="145">
        <v>1</v>
      </c>
      <c r="S19" s="145">
        <v>34</v>
      </c>
    </row>
    <row r="20" spans="1:19" s="109" customFormat="1" ht="15.75" x14ac:dyDescent="0.25">
      <c r="A20" s="34">
        <v>13</v>
      </c>
      <c r="B20" s="41" t="s">
        <v>16</v>
      </c>
      <c r="C20" s="130">
        <f t="shared" si="3"/>
        <v>182</v>
      </c>
      <c r="D20" s="143">
        <v>3</v>
      </c>
      <c r="E20" s="143">
        <f t="shared" si="0"/>
        <v>2</v>
      </c>
      <c r="F20" s="144">
        <v>2</v>
      </c>
      <c r="G20" s="144">
        <v>0</v>
      </c>
      <c r="H20" s="143">
        <f t="shared" si="1"/>
        <v>8</v>
      </c>
      <c r="I20" s="144">
        <v>4</v>
      </c>
      <c r="J20" s="144">
        <v>4</v>
      </c>
      <c r="K20" s="318">
        <v>0</v>
      </c>
      <c r="L20" s="318">
        <v>0</v>
      </c>
      <c r="M20" s="144">
        <f t="shared" si="2"/>
        <v>135</v>
      </c>
      <c r="N20" s="144">
        <v>46</v>
      </c>
      <c r="O20" s="144">
        <v>89</v>
      </c>
      <c r="P20" s="130">
        <v>34</v>
      </c>
      <c r="Q20" s="130">
        <v>918</v>
      </c>
      <c r="R20" s="130">
        <v>0</v>
      </c>
      <c r="S20" s="130">
        <v>10</v>
      </c>
    </row>
    <row r="21" spans="1:19" s="109" customFormat="1" ht="15.75" x14ac:dyDescent="0.25">
      <c r="A21" s="313">
        <v>14</v>
      </c>
      <c r="B21" s="47" t="s">
        <v>17</v>
      </c>
      <c r="C21" s="130">
        <f t="shared" si="3"/>
        <v>159</v>
      </c>
      <c r="D21" s="145">
        <v>3</v>
      </c>
      <c r="E21" s="145">
        <f t="shared" si="0"/>
        <v>7</v>
      </c>
      <c r="F21" s="146">
        <v>5</v>
      </c>
      <c r="G21" s="146">
        <v>2</v>
      </c>
      <c r="H21" s="280">
        <f t="shared" si="1"/>
        <v>66</v>
      </c>
      <c r="I21" s="146">
        <v>56</v>
      </c>
      <c r="J21" s="146">
        <v>10</v>
      </c>
      <c r="K21" s="528">
        <v>0</v>
      </c>
      <c r="L21" s="528">
        <v>0</v>
      </c>
      <c r="M21" s="146">
        <f t="shared" si="2"/>
        <v>45</v>
      </c>
      <c r="N21" s="146">
        <v>21</v>
      </c>
      <c r="O21" s="146">
        <v>24</v>
      </c>
      <c r="P21" s="145">
        <v>38</v>
      </c>
      <c r="Q21" s="145">
        <v>1796</v>
      </c>
      <c r="R21" s="145">
        <v>1</v>
      </c>
      <c r="S21" s="145">
        <v>27</v>
      </c>
    </row>
    <row r="22" spans="1:19" s="109" customFormat="1" ht="15.75" x14ac:dyDescent="0.25">
      <c r="A22" s="34">
        <v>15</v>
      </c>
      <c r="B22" s="41" t="s">
        <v>18</v>
      </c>
      <c r="C22" s="130">
        <f t="shared" si="3"/>
        <v>135</v>
      </c>
      <c r="D22" s="143">
        <v>1</v>
      </c>
      <c r="E22" s="143">
        <f t="shared" si="0"/>
        <v>7</v>
      </c>
      <c r="F22" s="144">
        <v>6</v>
      </c>
      <c r="G22" s="144">
        <v>1</v>
      </c>
      <c r="H22" s="143">
        <f t="shared" si="1"/>
        <v>23</v>
      </c>
      <c r="I22" s="144">
        <v>9</v>
      </c>
      <c r="J22" s="144">
        <v>14</v>
      </c>
      <c r="K22" s="318">
        <v>0</v>
      </c>
      <c r="L22" s="318">
        <v>0</v>
      </c>
      <c r="M22" s="144">
        <f t="shared" si="2"/>
        <v>68</v>
      </c>
      <c r="N22" s="144">
        <v>28</v>
      </c>
      <c r="O22" s="144">
        <v>40</v>
      </c>
      <c r="P22" s="130">
        <v>36</v>
      </c>
      <c r="Q22" s="130">
        <v>1448</v>
      </c>
      <c r="R22" s="130">
        <v>1</v>
      </c>
      <c r="S22" s="130">
        <v>18</v>
      </c>
    </row>
    <row r="23" spans="1:19" s="109" customFormat="1" ht="15.75" x14ac:dyDescent="0.25">
      <c r="A23" s="313">
        <v>16</v>
      </c>
      <c r="B23" s="47" t="s">
        <v>19</v>
      </c>
      <c r="C23" s="130">
        <f t="shared" si="3"/>
        <v>276</v>
      </c>
      <c r="D23" s="145">
        <v>1</v>
      </c>
      <c r="E23" s="145">
        <f t="shared" si="0"/>
        <v>4</v>
      </c>
      <c r="F23" s="146">
        <v>3</v>
      </c>
      <c r="G23" s="146">
        <v>1</v>
      </c>
      <c r="H23" s="280">
        <f t="shared" si="1"/>
        <v>123</v>
      </c>
      <c r="I23" s="146">
        <v>86</v>
      </c>
      <c r="J23" s="146">
        <v>37</v>
      </c>
      <c r="K23" s="528">
        <v>0</v>
      </c>
      <c r="L23" s="528">
        <v>0</v>
      </c>
      <c r="M23" s="146">
        <f t="shared" si="2"/>
        <v>87</v>
      </c>
      <c r="N23" s="146">
        <v>9</v>
      </c>
      <c r="O23" s="146">
        <v>78</v>
      </c>
      <c r="P23" s="145">
        <v>61</v>
      </c>
      <c r="Q23" s="145">
        <v>2165</v>
      </c>
      <c r="R23" s="145">
        <v>4</v>
      </c>
      <c r="S23" s="145">
        <v>21</v>
      </c>
    </row>
    <row r="24" spans="1:19" s="109" customFormat="1" ht="15.75" x14ac:dyDescent="0.25">
      <c r="A24" s="34">
        <v>17</v>
      </c>
      <c r="B24" s="41" t="s">
        <v>20</v>
      </c>
      <c r="C24" s="130">
        <f t="shared" si="3"/>
        <v>149</v>
      </c>
      <c r="D24" s="143">
        <v>1</v>
      </c>
      <c r="E24" s="143">
        <f t="shared" si="0"/>
        <v>10</v>
      </c>
      <c r="F24" s="144">
        <v>7</v>
      </c>
      <c r="G24" s="144">
        <v>3</v>
      </c>
      <c r="H24" s="143">
        <f t="shared" si="1"/>
        <v>17</v>
      </c>
      <c r="I24" s="144">
        <v>8</v>
      </c>
      <c r="J24" s="144">
        <v>9</v>
      </c>
      <c r="K24" s="318">
        <v>0</v>
      </c>
      <c r="L24" s="318">
        <v>0</v>
      </c>
      <c r="M24" s="144">
        <f t="shared" si="2"/>
        <v>33</v>
      </c>
      <c r="N24" s="144">
        <v>6</v>
      </c>
      <c r="O24" s="144">
        <v>27</v>
      </c>
      <c r="P24" s="130">
        <v>88</v>
      </c>
      <c r="Q24" s="130">
        <v>2654</v>
      </c>
      <c r="R24" s="130">
        <v>0</v>
      </c>
      <c r="S24" s="130">
        <v>26</v>
      </c>
    </row>
    <row r="25" spans="1:19" s="109" customFormat="1" ht="15.75" x14ac:dyDescent="0.25">
      <c r="A25" s="313">
        <v>18</v>
      </c>
      <c r="B25" s="47" t="s">
        <v>21</v>
      </c>
      <c r="C25" s="130">
        <f t="shared" si="3"/>
        <v>636</v>
      </c>
      <c r="D25" s="145">
        <v>2</v>
      </c>
      <c r="E25" s="145">
        <f t="shared" si="0"/>
        <v>11</v>
      </c>
      <c r="F25" s="146">
        <v>7</v>
      </c>
      <c r="G25" s="146">
        <v>4</v>
      </c>
      <c r="H25" s="280">
        <f t="shared" si="1"/>
        <v>103</v>
      </c>
      <c r="I25" s="146">
        <v>74</v>
      </c>
      <c r="J25" s="146">
        <v>29</v>
      </c>
      <c r="K25" s="528">
        <v>0</v>
      </c>
      <c r="L25" s="528">
        <v>0</v>
      </c>
      <c r="M25" s="146">
        <f t="shared" si="2"/>
        <v>446</v>
      </c>
      <c r="N25" s="146">
        <v>159</v>
      </c>
      <c r="O25" s="146">
        <v>287</v>
      </c>
      <c r="P25" s="145">
        <v>74</v>
      </c>
      <c r="Q25" s="145">
        <v>3061</v>
      </c>
      <c r="R25" s="145">
        <v>3</v>
      </c>
      <c r="S25" s="145">
        <v>35</v>
      </c>
    </row>
    <row r="26" spans="1:19" s="110" customFormat="1" ht="15.75" x14ac:dyDescent="0.25">
      <c r="A26" s="325" t="s">
        <v>22</v>
      </c>
      <c r="B26" s="326"/>
      <c r="C26" s="130">
        <f>SUM(P26,M26,H26,D26,E26,K26,L26)</f>
        <v>6602</v>
      </c>
      <c r="D26" s="130">
        <v>47</v>
      </c>
      <c r="E26" s="130">
        <f t="shared" ref="E26:M26" si="4">SUM(E8:E25)</f>
        <v>198</v>
      </c>
      <c r="F26" s="130">
        <f t="shared" si="4"/>
        <v>145</v>
      </c>
      <c r="G26" s="130">
        <f t="shared" si="4"/>
        <v>53</v>
      </c>
      <c r="H26" s="130">
        <f t="shared" si="4"/>
        <v>2261</v>
      </c>
      <c r="I26" s="130">
        <f t="shared" si="4"/>
        <v>1714</v>
      </c>
      <c r="J26" s="130">
        <v>547</v>
      </c>
      <c r="K26" s="130">
        <f>SUM(K8:K25)</f>
        <v>1</v>
      </c>
      <c r="L26" s="130">
        <f>SUM(L9:L25)</f>
        <v>2</v>
      </c>
      <c r="M26" s="130">
        <f t="shared" si="4"/>
        <v>2668</v>
      </c>
      <c r="N26" s="130">
        <v>1095</v>
      </c>
      <c r="O26" s="130">
        <v>1574</v>
      </c>
      <c r="P26" s="130">
        <v>1425</v>
      </c>
      <c r="Q26" s="130">
        <f t="shared" ref="Q26" si="5">SUM(Q8:Q25)</f>
        <v>50645</v>
      </c>
      <c r="R26" s="130">
        <f>SUM(R8:R25)</f>
        <v>38</v>
      </c>
      <c r="S26" s="130">
        <v>602</v>
      </c>
    </row>
    <row r="27" spans="1:19" s="75" customFormat="1" ht="15.75" x14ac:dyDescent="0.25">
      <c r="A27" s="147"/>
      <c r="B27" s="281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</row>
    <row r="28" spans="1:19" s="75" customFormat="1" ht="15.75" x14ac:dyDescent="0.25">
      <c r="A28" s="324" t="s">
        <v>216</v>
      </c>
      <c r="B28" s="324"/>
      <c r="C28" s="324"/>
      <c r="D28" s="324"/>
      <c r="E28" s="324"/>
      <c r="F28" s="324"/>
      <c r="G28" s="324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</row>
    <row r="30" spans="1:19" ht="15.75" x14ac:dyDescent="0.25">
      <c r="A30" s="77"/>
      <c r="B30" s="112"/>
    </row>
  </sheetData>
  <mergeCells count="23">
    <mergeCell ref="B3:B5"/>
    <mergeCell ref="A3:A5"/>
    <mergeCell ref="E4:E5"/>
    <mergeCell ref="F4:G4"/>
    <mergeCell ref="H4:H5"/>
    <mergeCell ref="C3:C5"/>
    <mergeCell ref="D3:D5"/>
    <mergeCell ref="A28:G28"/>
    <mergeCell ref="A26:B26"/>
    <mergeCell ref="A1:P1"/>
    <mergeCell ref="A2:P2"/>
    <mergeCell ref="S4:S5"/>
    <mergeCell ref="I4:J4"/>
    <mergeCell ref="H3:J3"/>
    <mergeCell ref="E3:G3"/>
    <mergeCell ref="Q4:Q5"/>
    <mergeCell ref="R4:R5"/>
    <mergeCell ref="L4:L5"/>
    <mergeCell ref="P4:P5"/>
    <mergeCell ref="M4:M5"/>
    <mergeCell ref="N4:O4"/>
    <mergeCell ref="M3:O3"/>
    <mergeCell ref="K4:K5"/>
  </mergeCells>
  <printOptions horizontalCentered="1"/>
  <pageMargins left="0.46" right="0.16" top="0.45" bottom="0.18" header="0.6" footer="0.16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zoomScale="90" zoomScaleNormal="90" workbookViewId="0">
      <selection activeCell="I10" sqref="I10"/>
    </sheetView>
  </sheetViews>
  <sheetFormatPr defaultRowHeight="15.75" x14ac:dyDescent="0.25"/>
  <cols>
    <col min="1" max="1" width="6.7109375" style="75" customWidth="1"/>
    <col min="2" max="2" width="21.42578125" style="75" bestFit="1" customWidth="1"/>
    <col min="3" max="3" width="21.42578125" style="76" customWidth="1"/>
    <col min="4" max="4" width="17.5703125" style="76" customWidth="1"/>
    <col min="5" max="5" width="21" style="75" customWidth="1"/>
    <col min="6" max="6" width="20.140625" style="75" customWidth="1"/>
    <col min="7" max="7" width="9.140625" style="75"/>
    <col min="8" max="8" width="20" style="75" customWidth="1"/>
    <col min="9" max="11" width="9.140625" style="75"/>
    <col min="12" max="12" width="10.7109375" style="75" bestFit="1" customWidth="1"/>
    <col min="13" max="16384" width="9.140625" style="75"/>
  </cols>
  <sheetData>
    <row r="1" spans="1:6" ht="92.25" customHeight="1" x14ac:dyDescent="0.25">
      <c r="A1" s="363" t="s">
        <v>550</v>
      </c>
      <c r="B1" s="363"/>
      <c r="C1" s="363"/>
      <c r="D1" s="363"/>
      <c r="E1" s="363"/>
      <c r="F1" s="363"/>
    </row>
    <row r="2" spans="1:6" ht="16.5" customHeight="1" x14ac:dyDescent="0.25">
      <c r="A2" s="371" t="s">
        <v>1</v>
      </c>
      <c r="B2" s="336" t="s">
        <v>2</v>
      </c>
      <c r="C2" s="333" t="s">
        <v>171</v>
      </c>
      <c r="D2" s="334"/>
      <c r="E2" s="336" t="s">
        <v>172</v>
      </c>
      <c r="F2" s="336"/>
    </row>
    <row r="3" spans="1:6" ht="15.75" customHeight="1" x14ac:dyDescent="0.25">
      <c r="A3" s="371"/>
      <c r="B3" s="336"/>
      <c r="C3" s="331" t="s">
        <v>551</v>
      </c>
      <c r="D3" s="331" t="s">
        <v>245</v>
      </c>
      <c r="E3" s="331" t="s">
        <v>552</v>
      </c>
      <c r="F3" s="331" t="s">
        <v>246</v>
      </c>
    </row>
    <row r="4" spans="1:6" ht="58.5" customHeight="1" thickBot="1" x14ac:dyDescent="0.3">
      <c r="A4" s="372"/>
      <c r="B4" s="373"/>
      <c r="C4" s="337"/>
      <c r="D4" s="337"/>
      <c r="E4" s="337"/>
      <c r="F4" s="337"/>
    </row>
    <row r="5" spans="1:6" ht="16.5" thickTop="1" x14ac:dyDescent="0.25">
      <c r="A5" s="27">
        <v>1</v>
      </c>
      <c r="B5" s="166" t="s">
        <v>70</v>
      </c>
      <c r="C5" s="266" t="s">
        <v>98</v>
      </c>
      <c r="D5" s="266" t="s">
        <v>285</v>
      </c>
      <c r="E5" s="266" t="s">
        <v>553</v>
      </c>
      <c r="F5" s="266" t="s">
        <v>554</v>
      </c>
    </row>
    <row r="6" spans="1:6" x14ac:dyDescent="0.25">
      <c r="A6" s="313">
        <v>2</v>
      </c>
      <c r="B6" s="47" t="s">
        <v>69</v>
      </c>
      <c r="C6" s="267" t="s">
        <v>87</v>
      </c>
      <c r="D6" s="267" t="s">
        <v>279</v>
      </c>
      <c r="E6" s="267" t="s">
        <v>412</v>
      </c>
      <c r="F6" s="267" t="s">
        <v>555</v>
      </c>
    </row>
    <row r="7" spans="1:6" x14ac:dyDescent="0.25">
      <c r="A7" s="34">
        <v>3</v>
      </c>
      <c r="B7" s="41" t="s">
        <v>68</v>
      </c>
      <c r="C7" s="266" t="s">
        <v>97</v>
      </c>
      <c r="D7" s="266" t="s">
        <v>280</v>
      </c>
      <c r="E7" s="266" t="s">
        <v>556</v>
      </c>
      <c r="F7" s="266" t="s">
        <v>557</v>
      </c>
    </row>
    <row r="8" spans="1:6" x14ac:dyDescent="0.25">
      <c r="A8" s="313">
        <v>4</v>
      </c>
      <c r="B8" s="47" t="s">
        <v>67</v>
      </c>
      <c r="C8" s="267" t="s">
        <v>276</v>
      </c>
      <c r="D8" s="267" t="s">
        <v>364</v>
      </c>
      <c r="E8" s="267" t="s">
        <v>558</v>
      </c>
      <c r="F8" s="267" t="s">
        <v>559</v>
      </c>
    </row>
    <row r="9" spans="1:6" x14ac:dyDescent="0.25">
      <c r="A9" s="34">
        <v>5</v>
      </c>
      <c r="B9" s="41" t="s">
        <v>66</v>
      </c>
      <c r="C9" s="266" t="s">
        <v>100</v>
      </c>
      <c r="D9" s="266" t="s">
        <v>349</v>
      </c>
      <c r="E9" s="266" t="s">
        <v>560</v>
      </c>
      <c r="F9" s="266" t="s">
        <v>561</v>
      </c>
    </row>
    <row r="10" spans="1:6" x14ac:dyDescent="0.25">
      <c r="A10" s="313">
        <v>6</v>
      </c>
      <c r="B10" s="47" t="s">
        <v>9</v>
      </c>
      <c r="C10" s="267" t="s">
        <v>296</v>
      </c>
      <c r="D10" s="267" t="s">
        <v>338</v>
      </c>
      <c r="E10" s="267" t="s">
        <v>562</v>
      </c>
      <c r="F10" s="267" t="s">
        <v>433</v>
      </c>
    </row>
    <row r="11" spans="1:6" x14ac:dyDescent="0.25">
      <c r="A11" s="34">
        <v>7</v>
      </c>
      <c r="B11" s="41" t="s">
        <v>10</v>
      </c>
      <c r="C11" s="266" t="s">
        <v>97</v>
      </c>
      <c r="D11" s="266" t="s">
        <v>282</v>
      </c>
      <c r="E11" s="266" t="s">
        <v>563</v>
      </c>
      <c r="F11" s="266" t="s">
        <v>564</v>
      </c>
    </row>
    <row r="12" spans="1:6" x14ac:dyDescent="0.25">
      <c r="A12" s="313">
        <v>8</v>
      </c>
      <c r="B12" s="47" t="s">
        <v>11</v>
      </c>
      <c r="C12" s="267" t="s">
        <v>96</v>
      </c>
      <c r="D12" s="267" t="s">
        <v>283</v>
      </c>
      <c r="E12" s="267" t="s">
        <v>565</v>
      </c>
      <c r="F12" s="267" t="s">
        <v>566</v>
      </c>
    </row>
    <row r="13" spans="1:6" x14ac:dyDescent="0.25">
      <c r="A13" s="34">
        <v>9</v>
      </c>
      <c r="B13" s="41" t="s">
        <v>12</v>
      </c>
      <c r="C13" s="266" t="s">
        <v>93</v>
      </c>
      <c r="D13" s="266" t="s">
        <v>284</v>
      </c>
      <c r="E13" s="266" t="s">
        <v>567</v>
      </c>
      <c r="F13" s="266" t="s">
        <v>568</v>
      </c>
    </row>
    <row r="14" spans="1:6" x14ac:dyDescent="0.25">
      <c r="A14" s="313">
        <v>10</v>
      </c>
      <c r="B14" s="47" t="s">
        <v>13</v>
      </c>
      <c r="C14" s="267" t="s">
        <v>91</v>
      </c>
      <c r="D14" s="267" t="s">
        <v>103</v>
      </c>
      <c r="E14" s="267" t="s">
        <v>569</v>
      </c>
      <c r="F14" s="267" t="s">
        <v>570</v>
      </c>
    </row>
    <row r="15" spans="1:6" x14ac:dyDescent="0.25">
      <c r="A15" s="34">
        <v>11</v>
      </c>
      <c r="B15" s="41" t="s">
        <v>14</v>
      </c>
      <c r="C15" s="266" t="s">
        <v>98</v>
      </c>
      <c r="D15" s="266" t="s">
        <v>282</v>
      </c>
      <c r="E15" s="266" t="s">
        <v>571</v>
      </c>
      <c r="F15" s="266" t="s">
        <v>572</v>
      </c>
    </row>
    <row r="16" spans="1:6" x14ac:dyDescent="0.25">
      <c r="A16" s="313">
        <v>12</v>
      </c>
      <c r="B16" s="47" t="s">
        <v>15</v>
      </c>
      <c r="C16" s="267" t="s">
        <v>91</v>
      </c>
      <c r="D16" s="267" t="s">
        <v>285</v>
      </c>
      <c r="E16" s="267" t="s">
        <v>573</v>
      </c>
      <c r="F16" s="267" t="s">
        <v>574</v>
      </c>
    </row>
    <row r="17" spans="1:11" x14ac:dyDescent="0.25">
      <c r="A17" s="34">
        <v>13</v>
      </c>
      <c r="B17" s="41" t="s">
        <v>16</v>
      </c>
      <c r="C17" s="266" t="s">
        <v>91</v>
      </c>
      <c r="D17" s="266" t="s">
        <v>276</v>
      </c>
      <c r="E17" s="266" t="s">
        <v>575</v>
      </c>
      <c r="F17" s="266" t="s">
        <v>576</v>
      </c>
    </row>
    <row r="18" spans="1:11" x14ac:dyDescent="0.25">
      <c r="A18" s="313">
        <v>14</v>
      </c>
      <c r="B18" s="47" t="s">
        <v>17</v>
      </c>
      <c r="C18" s="267" t="s">
        <v>88</v>
      </c>
      <c r="D18" s="267" t="s">
        <v>286</v>
      </c>
      <c r="E18" s="267" t="s">
        <v>577</v>
      </c>
      <c r="F18" s="267" t="s">
        <v>578</v>
      </c>
    </row>
    <row r="19" spans="1:11" x14ac:dyDescent="0.25">
      <c r="A19" s="34">
        <v>15</v>
      </c>
      <c r="B19" s="41" t="s">
        <v>18</v>
      </c>
      <c r="C19" s="266" t="s">
        <v>95</v>
      </c>
      <c r="D19" s="266" t="s">
        <v>280</v>
      </c>
      <c r="E19" s="266" t="s">
        <v>579</v>
      </c>
      <c r="F19" s="266" t="s">
        <v>580</v>
      </c>
    </row>
    <row r="20" spans="1:11" x14ac:dyDescent="0.25">
      <c r="A20" s="313">
        <v>16</v>
      </c>
      <c r="B20" s="47" t="s">
        <v>19</v>
      </c>
      <c r="C20" s="267" t="s">
        <v>96</v>
      </c>
      <c r="D20" s="267" t="s">
        <v>288</v>
      </c>
      <c r="E20" s="267" t="s">
        <v>406</v>
      </c>
      <c r="F20" s="267" t="s">
        <v>581</v>
      </c>
    </row>
    <row r="21" spans="1:11" x14ac:dyDescent="0.25">
      <c r="A21" s="34">
        <v>17</v>
      </c>
      <c r="B21" s="41" t="s">
        <v>20</v>
      </c>
      <c r="C21" s="266" t="s">
        <v>96</v>
      </c>
      <c r="D21" s="266" t="s">
        <v>289</v>
      </c>
      <c r="E21" s="266" t="s">
        <v>582</v>
      </c>
      <c r="F21" s="266" t="s">
        <v>583</v>
      </c>
    </row>
    <row r="22" spans="1:11" x14ac:dyDescent="0.25">
      <c r="A22" s="313">
        <v>18</v>
      </c>
      <c r="B22" s="47" t="s">
        <v>21</v>
      </c>
      <c r="C22" s="267" t="s">
        <v>90</v>
      </c>
      <c r="D22" s="267" t="s">
        <v>290</v>
      </c>
      <c r="E22" s="267" t="s">
        <v>584</v>
      </c>
      <c r="F22" s="267" t="s">
        <v>585</v>
      </c>
    </row>
    <row r="23" spans="1:11" x14ac:dyDescent="0.25">
      <c r="A23" s="325" t="s">
        <v>22</v>
      </c>
      <c r="B23" s="326"/>
      <c r="C23" s="130" t="s">
        <v>398</v>
      </c>
      <c r="D23" s="130" t="s">
        <v>408</v>
      </c>
      <c r="E23" s="130" t="s">
        <v>586</v>
      </c>
      <c r="F23" s="130" t="s">
        <v>587</v>
      </c>
      <c r="H23" s="90"/>
      <c r="I23" s="90"/>
      <c r="J23" s="90"/>
      <c r="K23" s="90"/>
    </row>
    <row r="24" spans="1:11" s="76" customFormat="1" x14ac:dyDescent="0.25">
      <c r="A24" s="162"/>
      <c r="B24" s="162"/>
      <c r="C24" s="162"/>
      <c r="D24" s="162"/>
      <c r="E24" s="162"/>
      <c r="F24" s="162"/>
    </row>
    <row r="25" spans="1:11" x14ac:dyDescent="0.25">
      <c r="A25" s="147"/>
      <c r="B25" s="147"/>
      <c r="C25" s="162"/>
      <c r="D25" s="162"/>
      <c r="E25" s="147"/>
      <c r="F25" s="147"/>
    </row>
    <row r="26" spans="1:11" ht="30" customHeight="1" x14ac:dyDescent="0.25">
      <c r="A26" s="368" t="s">
        <v>231</v>
      </c>
      <c r="B26" s="368"/>
      <c r="C26" s="368"/>
      <c r="D26" s="368"/>
      <c r="E26" s="368"/>
      <c r="F26" s="368"/>
    </row>
  </sheetData>
  <mergeCells count="11">
    <mergeCell ref="A26:F26"/>
    <mergeCell ref="A1:F1"/>
    <mergeCell ref="A23:B23"/>
    <mergeCell ref="A2:A4"/>
    <mergeCell ref="B2:B4"/>
    <mergeCell ref="C2:D2"/>
    <mergeCell ref="E2:F2"/>
    <mergeCell ref="C3:C4"/>
    <mergeCell ref="D3:D4"/>
    <mergeCell ref="E3:E4"/>
    <mergeCell ref="F3:F4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90" zoomScaleNormal="90" workbookViewId="0">
      <selection activeCell="N18" sqref="N18"/>
    </sheetView>
  </sheetViews>
  <sheetFormatPr defaultRowHeight="18" x14ac:dyDescent="0.25"/>
  <cols>
    <col min="1" max="1" width="4.5703125" style="98" customWidth="1"/>
    <col min="2" max="2" width="21.42578125" style="98" bestFit="1" customWidth="1"/>
    <col min="3" max="3" width="14" style="98" customWidth="1"/>
    <col min="4" max="4" width="10.85546875" style="98" customWidth="1"/>
    <col min="5" max="5" width="14.5703125" style="98" customWidth="1"/>
    <col min="6" max="6" width="19.140625" style="98" customWidth="1"/>
    <col min="7" max="7" width="15.85546875" style="98" customWidth="1"/>
    <col min="8" max="8" width="17.42578125" style="98" customWidth="1"/>
    <col min="9" max="10" width="20" style="98" customWidth="1"/>
    <col min="11" max="11" width="15.7109375" style="98" customWidth="1"/>
    <col min="12" max="12" width="16.28515625" style="98" customWidth="1"/>
    <col min="13" max="16384" width="9.140625" style="98"/>
  </cols>
  <sheetData>
    <row r="1" spans="1:12" ht="17.45" customHeight="1" x14ac:dyDescent="0.25">
      <c r="A1" s="170"/>
      <c r="B1" s="379" t="s">
        <v>149</v>
      </c>
      <c r="C1" s="379"/>
      <c r="D1" s="379"/>
      <c r="E1" s="379"/>
      <c r="F1" s="379"/>
      <c r="G1" s="379"/>
      <c r="H1" s="170"/>
      <c r="I1" s="170"/>
      <c r="J1" s="170"/>
      <c r="K1" s="170"/>
      <c r="L1" s="170"/>
    </row>
    <row r="2" spans="1:12" ht="18" customHeight="1" x14ac:dyDescent="0.25">
      <c r="A2" s="379" t="s">
        <v>150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</row>
    <row r="3" spans="1:12" ht="21.6" customHeight="1" x14ac:dyDescent="0.25">
      <c r="A3" s="380" t="s">
        <v>588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</row>
    <row r="4" spans="1:12" ht="12.6" customHeight="1" thickBot="1" x14ac:dyDescent="0.3">
      <c r="A4" s="170"/>
      <c r="B4" s="171"/>
      <c r="C4" s="172"/>
      <c r="D4" s="172"/>
      <c r="E4" s="170"/>
      <c r="F4" s="170"/>
      <c r="G4" s="170"/>
      <c r="H4" s="170"/>
      <c r="I4" s="170"/>
      <c r="J4" s="170"/>
      <c r="K4" s="170"/>
      <c r="L4" s="170"/>
    </row>
    <row r="5" spans="1:12" ht="17.45" customHeight="1" x14ac:dyDescent="0.25">
      <c r="A5" s="386" t="s">
        <v>47</v>
      </c>
      <c r="B5" s="389" t="s">
        <v>2</v>
      </c>
      <c r="C5" s="381" t="s">
        <v>151</v>
      </c>
      <c r="D5" s="381" t="s">
        <v>152</v>
      </c>
      <c r="E5" s="381" t="s">
        <v>153</v>
      </c>
      <c r="F5" s="381" t="s">
        <v>154</v>
      </c>
      <c r="G5" s="383" t="s">
        <v>155</v>
      </c>
      <c r="H5" s="375" t="s">
        <v>251</v>
      </c>
      <c r="I5" s="375"/>
      <c r="J5" s="375"/>
      <c r="K5" s="375"/>
      <c r="L5" s="376"/>
    </row>
    <row r="6" spans="1:12" ht="17.45" customHeight="1" x14ac:dyDescent="0.25">
      <c r="A6" s="387"/>
      <c r="B6" s="390"/>
      <c r="C6" s="338"/>
      <c r="D6" s="392"/>
      <c r="E6" s="338"/>
      <c r="F6" s="338"/>
      <c r="G6" s="384"/>
      <c r="H6" s="336" t="s">
        <v>156</v>
      </c>
      <c r="I6" s="336"/>
      <c r="J6" s="336"/>
      <c r="K6" s="336"/>
      <c r="L6" s="377" t="s">
        <v>157</v>
      </c>
    </row>
    <row r="7" spans="1:12" ht="32.25" thickBot="1" x14ac:dyDescent="0.3">
      <c r="A7" s="388"/>
      <c r="B7" s="391"/>
      <c r="C7" s="382"/>
      <c r="D7" s="382"/>
      <c r="E7" s="382"/>
      <c r="F7" s="382"/>
      <c r="G7" s="385"/>
      <c r="H7" s="173" t="s">
        <v>158</v>
      </c>
      <c r="I7" s="173" t="s">
        <v>159</v>
      </c>
      <c r="J7" s="173" t="s">
        <v>153</v>
      </c>
      <c r="K7" s="173" t="s">
        <v>160</v>
      </c>
      <c r="L7" s="378"/>
    </row>
    <row r="8" spans="1:12" x14ac:dyDescent="0.25">
      <c r="A8" s="174">
        <v>1</v>
      </c>
      <c r="B8" s="175" t="s">
        <v>4</v>
      </c>
      <c r="C8" s="176">
        <v>1</v>
      </c>
      <c r="D8" s="176">
        <v>44</v>
      </c>
      <c r="E8" s="176">
        <v>24</v>
      </c>
      <c r="F8" s="177">
        <f>SUM(C8:E8)</f>
        <v>69</v>
      </c>
      <c r="G8" s="177" t="s">
        <v>284</v>
      </c>
      <c r="H8" s="177">
        <f>I8+J8+K8</f>
        <v>244</v>
      </c>
      <c r="I8" s="176">
        <v>145</v>
      </c>
      <c r="J8" s="176">
        <v>95</v>
      </c>
      <c r="K8" s="176">
        <v>4</v>
      </c>
      <c r="L8" s="177" t="s">
        <v>372</v>
      </c>
    </row>
    <row r="9" spans="1:12" x14ac:dyDescent="0.25">
      <c r="A9" s="179">
        <v>2</v>
      </c>
      <c r="B9" s="180" t="s">
        <v>5</v>
      </c>
      <c r="C9" s="181"/>
      <c r="D9" s="181">
        <v>46</v>
      </c>
      <c r="E9" s="181">
        <v>22</v>
      </c>
      <c r="F9" s="182">
        <f t="shared" ref="F9:F25" si="0">SUM(C9:E9)</f>
        <v>68</v>
      </c>
      <c r="G9" s="182" t="s">
        <v>397</v>
      </c>
      <c r="H9" s="182">
        <f t="shared" ref="H9:H25" si="1">I9+J9+K9</f>
        <v>224</v>
      </c>
      <c r="I9" s="181">
        <v>179</v>
      </c>
      <c r="J9" s="181">
        <v>44</v>
      </c>
      <c r="K9" s="181">
        <v>1</v>
      </c>
      <c r="L9" s="182" t="s">
        <v>239</v>
      </c>
    </row>
    <row r="10" spans="1:12" x14ac:dyDescent="0.25">
      <c r="A10" s="184">
        <v>3</v>
      </c>
      <c r="B10" s="185" t="s">
        <v>6</v>
      </c>
      <c r="C10" s="176">
        <v>0</v>
      </c>
      <c r="D10" s="176">
        <v>56</v>
      </c>
      <c r="E10" s="176">
        <v>12</v>
      </c>
      <c r="F10" s="177">
        <f t="shared" si="0"/>
        <v>68</v>
      </c>
      <c r="G10" s="177" t="s">
        <v>316</v>
      </c>
      <c r="H10" s="177">
        <f t="shared" si="1"/>
        <v>267</v>
      </c>
      <c r="I10" s="176">
        <v>197</v>
      </c>
      <c r="J10" s="176">
        <v>68</v>
      </c>
      <c r="K10" s="176">
        <v>2</v>
      </c>
      <c r="L10" s="177" t="s">
        <v>589</v>
      </c>
    </row>
    <row r="11" spans="1:12" x14ac:dyDescent="0.25">
      <c r="A11" s="179">
        <v>4</v>
      </c>
      <c r="B11" s="180" t="s">
        <v>7</v>
      </c>
      <c r="C11" s="181">
        <v>3</v>
      </c>
      <c r="D11" s="181">
        <v>140</v>
      </c>
      <c r="E11" s="181">
        <v>89</v>
      </c>
      <c r="F11" s="182">
        <f t="shared" si="0"/>
        <v>232</v>
      </c>
      <c r="G11" s="182" t="s">
        <v>496</v>
      </c>
      <c r="H11" s="182">
        <f t="shared" si="1"/>
        <v>1091</v>
      </c>
      <c r="I11" s="181">
        <v>604</v>
      </c>
      <c r="J11" s="181">
        <v>466</v>
      </c>
      <c r="K11" s="181">
        <v>21</v>
      </c>
      <c r="L11" s="182" t="s">
        <v>590</v>
      </c>
    </row>
    <row r="12" spans="1:12" x14ac:dyDescent="0.25">
      <c r="A12" s="184">
        <v>5</v>
      </c>
      <c r="B12" s="185" t="s">
        <v>8</v>
      </c>
      <c r="C12" s="176">
        <v>5</v>
      </c>
      <c r="D12" s="176">
        <v>60</v>
      </c>
      <c r="E12" s="176">
        <v>25</v>
      </c>
      <c r="F12" s="177">
        <f t="shared" si="0"/>
        <v>90</v>
      </c>
      <c r="G12" s="177" t="s">
        <v>301</v>
      </c>
      <c r="H12" s="177">
        <f t="shared" si="1"/>
        <v>403</v>
      </c>
      <c r="I12" s="176">
        <v>310</v>
      </c>
      <c r="J12" s="176">
        <v>80</v>
      </c>
      <c r="K12" s="176">
        <v>13</v>
      </c>
      <c r="L12" s="177" t="s">
        <v>385</v>
      </c>
    </row>
    <row r="13" spans="1:12" x14ac:dyDescent="0.25">
      <c r="A13" s="179">
        <v>6</v>
      </c>
      <c r="B13" s="180" t="s">
        <v>9</v>
      </c>
      <c r="C13" s="181">
        <v>0</v>
      </c>
      <c r="D13" s="181">
        <v>106</v>
      </c>
      <c r="E13" s="181">
        <v>25</v>
      </c>
      <c r="F13" s="182">
        <f t="shared" si="0"/>
        <v>131</v>
      </c>
      <c r="G13" s="182" t="s">
        <v>591</v>
      </c>
      <c r="H13" s="182">
        <f t="shared" si="1"/>
        <v>519</v>
      </c>
      <c r="I13" s="181">
        <v>397</v>
      </c>
      <c r="J13" s="181">
        <v>113</v>
      </c>
      <c r="K13" s="181">
        <v>9</v>
      </c>
      <c r="L13" s="182" t="s">
        <v>507</v>
      </c>
    </row>
    <row r="14" spans="1:12" x14ac:dyDescent="0.25">
      <c r="A14" s="184">
        <v>7</v>
      </c>
      <c r="B14" s="185" t="s">
        <v>10</v>
      </c>
      <c r="C14" s="176">
        <v>0</v>
      </c>
      <c r="D14" s="176">
        <v>60</v>
      </c>
      <c r="E14" s="176">
        <v>7</v>
      </c>
      <c r="F14" s="177">
        <f t="shared" si="0"/>
        <v>67</v>
      </c>
      <c r="G14" s="177" t="s">
        <v>299</v>
      </c>
      <c r="H14" s="177">
        <f t="shared" si="1"/>
        <v>201</v>
      </c>
      <c r="I14" s="176">
        <v>167</v>
      </c>
      <c r="J14" s="176">
        <v>29</v>
      </c>
      <c r="K14" s="176">
        <v>5</v>
      </c>
      <c r="L14" s="177" t="s">
        <v>303</v>
      </c>
    </row>
    <row r="15" spans="1:12" x14ac:dyDescent="0.25">
      <c r="A15" s="179">
        <v>8</v>
      </c>
      <c r="B15" s="180" t="s">
        <v>11</v>
      </c>
      <c r="C15" s="181">
        <v>0</v>
      </c>
      <c r="D15" s="181">
        <v>28</v>
      </c>
      <c r="E15" s="181">
        <v>23</v>
      </c>
      <c r="F15" s="182">
        <f t="shared" si="0"/>
        <v>51</v>
      </c>
      <c r="G15" s="182" t="s">
        <v>283</v>
      </c>
      <c r="H15" s="182">
        <f t="shared" si="1"/>
        <v>205</v>
      </c>
      <c r="I15" s="181">
        <v>94</v>
      </c>
      <c r="J15" s="181">
        <v>107</v>
      </c>
      <c r="K15" s="181">
        <v>4</v>
      </c>
      <c r="L15" s="182" t="s">
        <v>314</v>
      </c>
    </row>
    <row r="16" spans="1:12" x14ac:dyDescent="0.25">
      <c r="A16" s="184">
        <v>9</v>
      </c>
      <c r="B16" s="185" t="s">
        <v>12</v>
      </c>
      <c r="C16" s="176">
        <v>2</v>
      </c>
      <c r="D16" s="176">
        <v>55</v>
      </c>
      <c r="E16" s="176">
        <v>32</v>
      </c>
      <c r="F16" s="177">
        <f t="shared" si="0"/>
        <v>89</v>
      </c>
      <c r="G16" s="177" t="s">
        <v>327</v>
      </c>
      <c r="H16" s="177">
        <f t="shared" si="1"/>
        <v>306</v>
      </c>
      <c r="I16" s="176">
        <v>169</v>
      </c>
      <c r="J16" s="176">
        <v>131</v>
      </c>
      <c r="K16" s="176">
        <v>6</v>
      </c>
      <c r="L16" s="177" t="s">
        <v>324</v>
      </c>
    </row>
    <row r="17" spans="1:12" x14ac:dyDescent="0.25">
      <c r="A17" s="179">
        <v>10</v>
      </c>
      <c r="B17" s="180" t="s">
        <v>13</v>
      </c>
      <c r="C17" s="181">
        <v>1</v>
      </c>
      <c r="D17" s="181">
        <v>15</v>
      </c>
      <c r="E17" s="181">
        <v>17</v>
      </c>
      <c r="F17" s="182">
        <f t="shared" si="0"/>
        <v>33</v>
      </c>
      <c r="G17" s="182" t="s">
        <v>298</v>
      </c>
      <c r="H17" s="182">
        <f t="shared" si="1"/>
        <v>119</v>
      </c>
      <c r="I17" s="181">
        <v>54</v>
      </c>
      <c r="J17" s="181">
        <v>59</v>
      </c>
      <c r="K17" s="181">
        <v>6</v>
      </c>
      <c r="L17" s="182" t="s">
        <v>290</v>
      </c>
    </row>
    <row r="18" spans="1:12" x14ac:dyDescent="0.25">
      <c r="A18" s="184">
        <v>11</v>
      </c>
      <c r="B18" s="185" t="s">
        <v>14</v>
      </c>
      <c r="C18" s="176">
        <v>1</v>
      </c>
      <c r="D18" s="176">
        <v>30</v>
      </c>
      <c r="E18" s="176">
        <v>20</v>
      </c>
      <c r="F18" s="177">
        <f t="shared" si="0"/>
        <v>51</v>
      </c>
      <c r="G18" s="177" t="s">
        <v>289</v>
      </c>
      <c r="H18" s="177">
        <f t="shared" si="1"/>
        <v>229</v>
      </c>
      <c r="I18" s="176">
        <v>180</v>
      </c>
      <c r="J18" s="176">
        <v>47</v>
      </c>
      <c r="K18" s="176">
        <v>2</v>
      </c>
      <c r="L18" s="177" t="s">
        <v>359</v>
      </c>
    </row>
    <row r="19" spans="1:12" x14ac:dyDescent="0.25">
      <c r="A19" s="179">
        <v>12</v>
      </c>
      <c r="B19" s="180" t="s">
        <v>15</v>
      </c>
      <c r="C19" s="181">
        <v>1</v>
      </c>
      <c r="D19" s="181">
        <v>38</v>
      </c>
      <c r="E19" s="181">
        <v>7</v>
      </c>
      <c r="F19" s="182">
        <f t="shared" si="0"/>
        <v>46</v>
      </c>
      <c r="G19" s="182" t="s">
        <v>307</v>
      </c>
      <c r="H19" s="182">
        <f t="shared" si="1"/>
        <v>170</v>
      </c>
      <c r="I19" s="181">
        <v>139</v>
      </c>
      <c r="J19" s="181">
        <v>30</v>
      </c>
      <c r="K19" s="269">
        <v>1</v>
      </c>
      <c r="L19" s="182" t="s">
        <v>301</v>
      </c>
    </row>
    <row r="20" spans="1:12" x14ac:dyDescent="0.25">
      <c r="A20" s="184">
        <v>13</v>
      </c>
      <c r="B20" s="185" t="s">
        <v>16</v>
      </c>
      <c r="C20" s="176">
        <v>0</v>
      </c>
      <c r="D20" s="176">
        <v>41</v>
      </c>
      <c r="E20" s="176">
        <v>6</v>
      </c>
      <c r="F20" s="177">
        <f t="shared" si="0"/>
        <v>47</v>
      </c>
      <c r="G20" s="177" t="s">
        <v>331</v>
      </c>
      <c r="H20" s="177">
        <f t="shared" si="1"/>
        <v>165</v>
      </c>
      <c r="I20" s="176">
        <v>133</v>
      </c>
      <c r="J20" s="176">
        <v>27</v>
      </c>
      <c r="K20" s="176">
        <v>5</v>
      </c>
      <c r="L20" s="177" t="s">
        <v>592</v>
      </c>
    </row>
    <row r="21" spans="1:12" x14ac:dyDescent="0.25">
      <c r="A21" s="179">
        <v>14</v>
      </c>
      <c r="B21" s="180" t="s">
        <v>17</v>
      </c>
      <c r="C21" s="181">
        <v>0</v>
      </c>
      <c r="D21" s="181">
        <v>34</v>
      </c>
      <c r="E21" s="181">
        <v>24</v>
      </c>
      <c r="F21" s="182">
        <f t="shared" si="0"/>
        <v>58</v>
      </c>
      <c r="G21" s="182" t="s">
        <v>382</v>
      </c>
      <c r="H21" s="182">
        <f t="shared" si="1"/>
        <v>313</v>
      </c>
      <c r="I21" s="181">
        <v>165</v>
      </c>
      <c r="J21" s="181">
        <v>144</v>
      </c>
      <c r="K21" s="269">
        <v>4</v>
      </c>
      <c r="L21" s="182" t="s">
        <v>591</v>
      </c>
    </row>
    <row r="22" spans="1:12" x14ac:dyDescent="0.25">
      <c r="A22" s="184">
        <v>15</v>
      </c>
      <c r="B22" s="185" t="s">
        <v>18</v>
      </c>
      <c r="C22" s="176">
        <v>0</v>
      </c>
      <c r="D22" s="176">
        <v>31</v>
      </c>
      <c r="E22" s="176">
        <v>50</v>
      </c>
      <c r="F22" s="177">
        <f t="shared" si="0"/>
        <v>81</v>
      </c>
      <c r="G22" s="177" t="s">
        <v>297</v>
      </c>
      <c r="H22" s="177">
        <f t="shared" si="1"/>
        <v>360</v>
      </c>
      <c r="I22" s="176">
        <v>177</v>
      </c>
      <c r="J22" s="176">
        <v>179</v>
      </c>
      <c r="K22" s="176">
        <v>4</v>
      </c>
      <c r="L22" s="177" t="s">
        <v>417</v>
      </c>
    </row>
    <row r="23" spans="1:12" x14ac:dyDescent="0.25">
      <c r="A23" s="179">
        <v>16</v>
      </c>
      <c r="B23" s="180" t="s">
        <v>19</v>
      </c>
      <c r="C23" s="181">
        <v>0</v>
      </c>
      <c r="D23" s="181">
        <v>6</v>
      </c>
      <c r="E23" s="181">
        <v>7</v>
      </c>
      <c r="F23" s="182">
        <f t="shared" si="0"/>
        <v>13</v>
      </c>
      <c r="G23" s="182" t="s">
        <v>96</v>
      </c>
      <c r="H23" s="182">
        <f t="shared" si="1"/>
        <v>75</v>
      </c>
      <c r="I23" s="181">
        <v>43</v>
      </c>
      <c r="J23" s="181">
        <v>30</v>
      </c>
      <c r="K23" s="269">
        <v>2</v>
      </c>
      <c r="L23" s="182" t="s">
        <v>294</v>
      </c>
    </row>
    <row r="24" spans="1:12" x14ac:dyDescent="0.25">
      <c r="A24" s="184">
        <v>17</v>
      </c>
      <c r="B24" s="185" t="s">
        <v>20</v>
      </c>
      <c r="C24" s="176">
        <v>0</v>
      </c>
      <c r="D24" s="176">
        <v>36</v>
      </c>
      <c r="E24" s="176">
        <v>15</v>
      </c>
      <c r="F24" s="177">
        <f t="shared" si="0"/>
        <v>51</v>
      </c>
      <c r="G24" s="177" t="s">
        <v>332</v>
      </c>
      <c r="H24" s="177">
        <f t="shared" si="1"/>
        <v>206</v>
      </c>
      <c r="I24" s="176">
        <v>160</v>
      </c>
      <c r="J24" s="176">
        <v>45</v>
      </c>
      <c r="K24" s="176">
        <v>1</v>
      </c>
      <c r="L24" s="177" t="s">
        <v>593</v>
      </c>
    </row>
    <row r="25" spans="1:12" x14ac:dyDescent="0.25">
      <c r="A25" s="179">
        <v>18</v>
      </c>
      <c r="B25" s="180" t="s">
        <v>21</v>
      </c>
      <c r="C25" s="181">
        <v>0</v>
      </c>
      <c r="D25" s="181">
        <v>67</v>
      </c>
      <c r="E25" s="181">
        <v>15</v>
      </c>
      <c r="F25" s="182">
        <f t="shared" si="0"/>
        <v>82</v>
      </c>
      <c r="G25" s="182" t="s">
        <v>278</v>
      </c>
      <c r="H25" s="182">
        <f t="shared" si="1"/>
        <v>303</v>
      </c>
      <c r="I25" s="181">
        <v>240</v>
      </c>
      <c r="J25" s="181">
        <v>61</v>
      </c>
      <c r="K25" s="269">
        <v>2</v>
      </c>
      <c r="L25" s="182" t="s">
        <v>594</v>
      </c>
    </row>
    <row r="26" spans="1:12" ht="18.75" thickBot="1" x14ac:dyDescent="0.3">
      <c r="A26" s="187"/>
      <c r="B26" s="188" t="s">
        <v>22</v>
      </c>
      <c r="C26" s="189">
        <f>SUM(C8:C25)</f>
        <v>14</v>
      </c>
      <c r="D26" s="189">
        <v>893</v>
      </c>
      <c r="E26" s="189">
        <v>420</v>
      </c>
      <c r="F26" s="190">
        <f>SUM(F8:F25)</f>
        <v>1327</v>
      </c>
      <c r="G26" s="190" t="s">
        <v>595</v>
      </c>
      <c r="H26" s="190">
        <f>SUM(I26:K26)</f>
        <v>5400</v>
      </c>
      <c r="I26" s="189">
        <v>3553</v>
      </c>
      <c r="J26" s="189">
        <v>1755</v>
      </c>
      <c r="K26" s="189">
        <v>92</v>
      </c>
      <c r="L26" s="190" t="s">
        <v>596</v>
      </c>
    </row>
    <row r="27" spans="1:12" x14ac:dyDescent="0.25">
      <c r="A27" s="170"/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</row>
    <row r="28" spans="1:12" x14ac:dyDescent="0.25">
      <c r="A28" s="170"/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</row>
    <row r="29" spans="1:12" ht="26.25" customHeight="1" x14ac:dyDescent="0.25">
      <c r="A29" s="374" t="s">
        <v>231</v>
      </c>
      <c r="B29" s="374"/>
      <c r="C29" s="374"/>
      <c r="D29" s="374"/>
      <c r="E29" s="374"/>
      <c r="F29" s="374"/>
      <c r="G29" s="374"/>
      <c r="H29" s="374"/>
      <c r="I29" s="374"/>
      <c r="J29" s="374"/>
      <c r="K29" s="374"/>
      <c r="L29" s="374"/>
    </row>
  </sheetData>
  <mergeCells count="14">
    <mergeCell ref="B1:G1"/>
    <mergeCell ref="E5:E7"/>
    <mergeCell ref="F5:F7"/>
    <mergeCell ref="G5:G7"/>
    <mergeCell ref="A5:A7"/>
    <mergeCell ref="B5:B7"/>
    <mergeCell ref="C5:C7"/>
    <mergeCell ref="D5:D7"/>
    <mergeCell ref="A29:L29"/>
    <mergeCell ref="H5:L5"/>
    <mergeCell ref="H6:K6"/>
    <mergeCell ref="L6:L7"/>
    <mergeCell ref="A2:L2"/>
    <mergeCell ref="A3:L3"/>
  </mergeCells>
  <pageMargins left="0.53" right="0.02" top="0.38" bottom="0.69" header="0.38" footer="0.5"/>
  <pageSetup paperSize="9" orientation="landscape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Normal="100" workbookViewId="0">
      <selection activeCell="T14" sqref="T14"/>
    </sheetView>
  </sheetViews>
  <sheetFormatPr defaultRowHeight="18.75" x14ac:dyDescent="0.3"/>
  <cols>
    <col min="1" max="1" width="9.140625" style="74"/>
    <col min="2" max="2" width="25.7109375" style="70" bestFit="1" customWidth="1"/>
    <col min="3" max="4" width="15.42578125" style="70" customWidth="1"/>
    <col min="5" max="5" width="14.28515625" style="70" customWidth="1"/>
    <col min="6" max="6" width="7.28515625" style="70" customWidth="1"/>
    <col min="7" max="7" width="6.28515625" style="70" customWidth="1"/>
    <col min="8" max="8" width="17.28515625" style="70" customWidth="1"/>
    <col min="9" max="16384" width="9.140625" style="70"/>
  </cols>
  <sheetData>
    <row r="1" spans="1:17" ht="18.75" customHeight="1" x14ac:dyDescent="0.3">
      <c r="A1" s="409" t="s">
        <v>597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</row>
    <row r="2" spans="1:17" x14ac:dyDescent="0.3">
      <c r="A2" s="409"/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</row>
    <row r="3" spans="1:17" x14ac:dyDescent="0.3">
      <c r="A3" s="410"/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</row>
    <row r="4" spans="1:17" ht="33.75" customHeight="1" x14ac:dyDescent="0.3">
      <c r="A4" s="406" t="s">
        <v>47</v>
      </c>
      <c r="B4" s="406" t="s">
        <v>2</v>
      </c>
      <c r="C4" s="411" t="s">
        <v>240</v>
      </c>
      <c r="D4" s="412"/>
      <c r="E4" s="412"/>
      <c r="F4" s="412"/>
      <c r="G4" s="413"/>
      <c r="H4" s="411" t="s">
        <v>600</v>
      </c>
      <c r="I4" s="413"/>
      <c r="J4" s="411" t="s">
        <v>598</v>
      </c>
      <c r="K4" s="413"/>
      <c r="L4" s="411" t="s">
        <v>268</v>
      </c>
      <c r="M4" s="413"/>
      <c r="N4" s="411" t="s">
        <v>269</v>
      </c>
      <c r="O4" s="412"/>
      <c r="P4" s="412"/>
      <c r="Q4" s="413"/>
    </row>
    <row r="5" spans="1:17" ht="96" customHeight="1" x14ac:dyDescent="0.3">
      <c r="A5" s="407"/>
      <c r="B5" s="407"/>
      <c r="C5" s="309" t="s">
        <v>601</v>
      </c>
      <c r="D5" s="309" t="s">
        <v>599</v>
      </c>
      <c r="E5" s="309" t="s">
        <v>270</v>
      </c>
      <c r="F5" s="417" t="s">
        <v>271</v>
      </c>
      <c r="G5" s="417"/>
      <c r="H5" s="414"/>
      <c r="I5" s="415"/>
      <c r="J5" s="414"/>
      <c r="K5" s="415"/>
      <c r="L5" s="414"/>
      <c r="M5" s="415"/>
      <c r="N5" s="414"/>
      <c r="O5" s="416"/>
      <c r="P5" s="416"/>
      <c r="Q5" s="415"/>
    </row>
    <row r="6" spans="1:17" ht="18.75" customHeight="1" x14ac:dyDescent="0.3">
      <c r="A6" s="408"/>
      <c r="B6" s="408"/>
      <c r="C6" s="309" t="s">
        <v>248</v>
      </c>
      <c r="D6" s="309" t="s">
        <v>248</v>
      </c>
      <c r="E6" s="309" t="s">
        <v>248</v>
      </c>
      <c r="F6" s="418" t="s">
        <v>248</v>
      </c>
      <c r="G6" s="419"/>
      <c r="H6" s="309" t="s">
        <v>27</v>
      </c>
      <c r="I6" s="309" t="s">
        <v>71</v>
      </c>
      <c r="J6" s="309" t="s">
        <v>27</v>
      </c>
      <c r="K6" s="309" t="s">
        <v>71</v>
      </c>
      <c r="L6" s="309" t="s">
        <v>27</v>
      </c>
      <c r="M6" s="309" t="s">
        <v>71</v>
      </c>
      <c r="N6" s="411" t="s">
        <v>27</v>
      </c>
      <c r="O6" s="412"/>
      <c r="P6" s="417" t="s">
        <v>71</v>
      </c>
      <c r="Q6" s="417"/>
    </row>
    <row r="7" spans="1:17" x14ac:dyDescent="0.3">
      <c r="A7" s="270">
        <v>1</v>
      </c>
      <c r="B7" s="271" t="s">
        <v>29</v>
      </c>
      <c r="C7" s="272">
        <v>2</v>
      </c>
      <c r="D7" s="272">
        <v>33</v>
      </c>
      <c r="E7" s="310">
        <v>77</v>
      </c>
      <c r="F7" s="399">
        <v>125</v>
      </c>
      <c r="G7" s="400"/>
      <c r="H7" s="310">
        <v>6</v>
      </c>
      <c r="I7" s="310">
        <v>6</v>
      </c>
      <c r="J7" s="310">
        <v>66</v>
      </c>
      <c r="K7" s="310">
        <v>68</v>
      </c>
      <c r="L7" s="310">
        <v>10</v>
      </c>
      <c r="M7" s="310">
        <v>10</v>
      </c>
      <c r="N7" s="405">
        <v>74</v>
      </c>
      <c r="O7" s="405"/>
      <c r="P7" s="401">
        <v>76</v>
      </c>
      <c r="Q7" s="402"/>
    </row>
    <row r="8" spans="1:17" x14ac:dyDescent="0.3">
      <c r="A8" s="270">
        <v>2</v>
      </c>
      <c r="B8" s="271" t="s">
        <v>30</v>
      </c>
      <c r="C8" s="272">
        <v>124</v>
      </c>
      <c r="D8" s="272">
        <v>24</v>
      </c>
      <c r="E8" s="310">
        <v>507</v>
      </c>
      <c r="F8" s="399">
        <v>91</v>
      </c>
      <c r="G8" s="400"/>
      <c r="H8" s="310">
        <v>16</v>
      </c>
      <c r="I8" s="310">
        <v>16</v>
      </c>
      <c r="J8" s="310">
        <v>14</v>
      </c>
      <c r="K8" s="310">
        <v>14</v>
      </c>
      <c r="L8" s="310">
        <v>13</v>
      </c>
      <c r="M8" s="310">
        <v>14</v>
      </c>
      <c r="N8" s="399">
        <v>16</v>
      </c>
      <c r="O8" s="400"/>
      <c r="P8" s="401">
        <v>16</v>
      </c>
      <c r="Q8" s="402"/>
    </row>
    <row r="9" spans="1:17" x14ac:dyDescent="0.3">
      <c r="A9" s="270">
        <v>3</v>
      </c>
      <c r="B9" s="271" t="s">
        <v>31</v>
      </c>
      <c r="C9" s="272">
        <v>7</v>
      </c>
      <c r="D9" s="272">
        <v>14</v>
      </c>
      <c r="E9" s="310">
        <v>35</v>
      </c>
      <c r="F9" s="399">
        <v>77</v>
      </c>
      <c r="G9" s="400"/>
      <c r="H9" s="310">
        <v>64</v>
      </c>
      <c r="I9" s="310">
        <v>65</v>
      </c>
      <c r="J9" s="310">
        <v>51</v>
      </c>
      <c r="K9" s="310">
        <v>54</v>
      </c>
      <c r="L9" s="310">
        <v>82</v>
      </c>
      <c r="M9" s="310">
        <v>85</v>
      </c>
      <c r="N9" s="399">
        <v>58</v>
      </c>
      <c r="O9" s="400"/>
      <c r="P9" s="401">
        <v>61</v>
      </c>
      <c r="Q9" s="402"/>
    </row>
    <row r="10" spans="1:17" x14ac:dyDescent="0.3">
      <c r="A10" s="270">
        <v>4</v>
      </c>
      <c r="B10" s="271" t="s">
        <v>32</v>
      </c>
      <c r="C10" s="272">
        <v>332</v>
      </c>
      <c r="D10" s="272">
        <v>268</v>
      </c>
      <c r="E10" s="310">
        <v>1989</v>
      </c>
      <c r="F10" s="399">
        <v>2260</v>
      </c>
      <c r="G10" s="400"/>
      <c r="H10" s="310">
        <v>2860</v>
      </c>
      <c r="I10" s="310">
        <v>2982</v>
      </c>
      <c r="J10" s="310">
        <v>3558</v>
      </c>
      <c r="K10" s="310">
        <v>3698</v>
      </c>
      <c r="L10" s="310">
        <v>3734</v>
      </c>
      <c r="M10" s="310">
        <v>3941</v>
      </c>
      <c r="N10" s="399">
        <v>5045</v>
      </c>
      <c r="O10" s="400"/>
      <c r="P10" s="401">
        <v>5240</v>
      </c>
      <c r="Q10" s="402"/>
    </row>
    <row r="11" spans="1:17" x14ac:dyDescent="0.3">
      <c r="A11" s="270">
        <v>5</v>
      </c>
      <c r="B11" s="271" t="s">
        <v>33</v>
      </c>
      <c r="C11" s="272">
        <v>1</v>
      </c>
      <c r="D11" s="272">
        <v>1</v>
      </c>
      <c r="E11" s="310">
        <v>4</v>
      </c>
      <c r="F11" s="399">
        <v>11</v>
      </c>
      <c r="G11" s="400"/>
      <c r="H11" s="310">
        <v>5</v>
      </c>
      <c r="I11" s="310">
        <v>6</v>
      </c>
      <c r="J11" s="310">
        <v>12</v>
      </c>
      <c r="K11" s="310">
        <v>12</v>
      </c>
      <c r="L11" s="310">
        <v>5</v>
      </c>
      <c r="M11" s="310">
        <v>6</v>
      </c>
      <c r="N11" s="399">
        <v>14</v>
      </c>
      <c r="O11" s="400"/>
      <c r="P11" s="401">
        <v>14</v>
      </c>
      <c r="Q11" s="402"/>
    </row>
    <row r="12" spans="1:17" x14ac:dyDescent="0.3">
      <c r="A12" s="270">
        <v>6</v>
      </c>
      <c r="B12" s="271" t="s">
        <v>34</v>
      </c>
      <c r="C12" s="272">
        <v>0</v>
      </c>
      <c r="D12" s="272">
        <v>22</v>
      </c>
      <c r="E12" s="310">
        <v>90</v>
      </c>
      <c r="F12" s="399">
        <v>170</v>
      </c>
      <c r="G12" s="400"/>
      <c r="H12" s="310">
        <v>162</v>
      </c>
      <c r="I12" s="310">
        <v>165</v>
      </c>
      <c r="J12" s="310">
        <v>227</v>
      </c>
      <c r="K12" s="310">
        <v>229</v>
      </c>
      <c r="L12" s="310">
        <v>177</v>
      </c>
      <c r="M12" s="310">
        <v>180</v>
      </c>
      <c r="N12" s="399">
        <v>283</v>
      </c>
      <c r="O12" s="400"/>
      <c r="P12" s="401">
        <v>286</v>
      </c>
      <c r="Q12" s="402"/>
    </row>
    <row r="13" spans="1:17" x14ac:dyDescent="0.3">
      <c r="A13" s="270">
        <v>7</v>
      </c>
      <c r="B13" s="271" t="s">
        <v>35</v>
      </c>
      <c r="C13" s="272">
        <v>5</v>
      </c>
      <c r="D13" s="272">
        <v>5</v>
      </c>
      <c r="E13" s="310">
        <v>186</v>
      </c>
      <c r="F13" s="399">
        <v>115</v>
      </c>
      <c r="G13" s="400"/>
      <c r="H13" s="310">
        <v>124</v>
      </c>
      <c r="I13" s="310">
        <v>127</v>
      </c>
      <c r="J13" s="310">
        <v>57</v>
      </c>
      <c r="K13" s="310">
        <v>59</v>
      </c>
      <c r="L13" s="310">
        <v>148</v>
      </c>
      <c r="M13" s="310">
        <v>154</v>
      </c>
      <c r="N13" s="399">
        <v>66</v>
      </c>
      <c r="O13" s="400"/>
      <c r="P13" s="401">
        <v>68</v>
      </c>
      <c r="Q13" s="402"/>
    </row>
    <row r="14" spans="1:17" x14ac:dyDescent="0.3">
      <c r="A14" s="270">
        <v>8</v>
      </c>
      <c r="B14" s="271" t="s">
        <v>36</v>
      </c>
      <c r="C14" s="272">
        <v>0</v>
      </c>
      <c r="D14" s="272">
        <v>0</v>
      </c>
      <c r="E14" s="310">
        <v>18</v>
      </c>
      <c r="F14" s="399">
        <v>1</v>
      </c>
      <c r="G14" s="400"/>
      <c r="H14" s="310">
        <v>0</v>
      </c>
      <c r="I14" s="310">
        <v>0</v>
      </c>
      <c r="J14" s="310">
        <v>0</v>
      </c>
      <c r="K14" s="310">
        <v>0</v>
      </c>
      <c r="L14" s="310">
        <v>0</v>
      </c>
      <c r="M14" s="310">
        <v>0</v>
      </c>
      <c r="N14" s="399">
        <v>0</v>
      </c>
      <c r="O14" s="400"/>
      <c r="P14" s="401">
        <v>0</v>
      </c>
      <c r="Q14" s="402"/>
    </row>
    <row r="15" spans="1:17" s="72" customFormat="1" x14ac:dyDescent="0.3">
      <c r="A15" s="273">
        <v>9</v>
      </c>
      <c r="B15" s="274" t="s">
        <v>37</v>
      </c>
      <c r="C15" s="272">
        <v>0</v>
      </c>
      <c r="D15" s="272">
        <v>0</v>
      </c>
      <c r="E15" s="310">
        <v>78</v>
      </c>
      <c r="F15" s="399">
        <v>45</v>
      </c>
      <c r="G15" s="400"/>
      <c r="H15" s="310">
        <v>52</v>
      </c>
      <c r="I15" s="310">
        <v>52</v>
      </c>
      <c r="J15" s="310">
        <v>20</v>
      </c>
      <c r="K15" s="310">
        <v>20</v>
      </c>
      <c r="L15" s="310">
        <v>55</v>
      </c>
      <c r="M15" s="310">
        <v>56</v>
      </c>
      <c r="N15" s="399">
        <v>26</v>
      </c>
      <c r="O15" s="400"/>
      <c r="P15" s="403">
        <v>27</v>
      </c>
      <c r="Q15" s="404"/>
    </row>
    <row r="16" spans="1:17" x14ac:dyDescent="0.3">
      <c r="A16" s="273">
        <v>10</v>
      </c>
      <c r="B16" s="274" t="s">
        <v>38</v>
      </c>
      <c r="C16" s="272">
        <v>0</v>
      </c>
      <c r="D16" s="272">
        <v>9</v>
      </c>
      <c r="E16" s="310">
        <v>45</v>
      </c>
      <c r="F16" s="399">
        <v>67</v>
      </c>
      <c r="G16" s="400"/>
      <c r="H16" s="310">
        <v>0</v>
      </c>
      <c r="I16" s="310">
        <v>0</v>
      </c>
      <c r="J16" s="310">
        <v>5</v>
      </c>
      <c r="K16" s="310">
        <v>5</v>
      </c>
      <c r="L16" s="310">
        <v>1</v>
      </c>
      <c r="M16" s="310">
        <v>2</v>
      </c>
      <c r="N16" s="399">
        <v>5</v>
      </c>
      <c r="O16" s="400"/>
      <c r="P16" s="401">
        <v>5</v>
      </c>
      <c r="Q16" s="402"/>
    </row>
    <row r="17" spans="1:17" x14ac:dyDescent="0.3">
      <c r="A17" s="273">
        <v>11</v>
      </c>
      <c r="B17" s="274" t="s">
        <v>39</v>
      </c>
      <c r="C17" s="272">
        <v>25</v>
      </c>
      <c r="D17" s="272">
        <v>23</v>
      </c>
      <c r="E17" s="310">
        <v>148</v>
      </c>
      <c r="F17" s="399">
        <v>199</v>
      </c>
      <c r="G17" s="400"/>
      <c r="H17" s="310">
        <v>174</v>
      </c>
      <c r="I17" s="310">
        <v>181</v>
      </c>
      <c r="J17" s="310">
        <v>181</v>
      </c>
      <c r="K17" s="310">
        <v>186</v>
      </c>
      <c r="L17" s="310">
        <v>220</v>
      </c>
      <c r="M17" s="310">
        <v>231</v>
      </c>
      <c r="N17" s="399">
        <v>278</v>
      </c>
      <c r="O17" s="400"/>
      <c r="P17" s="401">
        <v>285</v>
      </c>
      <c r="Q17" s="402"/>
    </row>
    <row r="18" spans="1:17" s="72" customFormat="1" x14ac:dyDescent="0.3">
      <c r="A18" s="273">
        <v>12</v>
      </c>
      <c r="B18" s="274" t="s">
        <v>40</v>
      </c>
      <c r="C18" s="272">
        <v>2</v>
      </c>
      <c r="D18" s="272">
        <v>2</v>
      </c>
      <c r="E18" s="310">
        <v>27</v>
      </c>
      <c r="F18" s="399">
        <v>23</v>
      </c>
      <c r="G18" s="400"/>
      <c r="H18" s="310">
        <v>11</v>
      </c>
      <c r="I18" s="310">
        <v>11</v>
      </c>
      <c r="J18" s="310">
        <v>21</v>
      </c>
      <c r="K18" s="310">
        <v>21</v>
      </c>
      <c r="L18" s="310">
        <v>15</v>
      </c>
      <c r="M18" s="310">
        <v>15</v>
      </c>
      <c r="N18" s="399">
        <v>23</v>
      </c>
      <c r="O18" s="400"/>
      <c r="P18" s="403">
        <v>23</v>
      </c>
      <c r="Q18" s="404"/>
    </row>
    <row r="19" spans="1:17" x14ac:dyDescent="0.3">
      <c r="A19" s="273">
        <v>13</v>
      </c>
      <c r="B19" s="274" t="s">
        <v>41</v>
      </c>
      <c r="C19" s="272">
        <v>0</v>
      </c>
      <c r="D19" s="272">
        <v>17</v>
      </c>
      <c r="E19" s="310">
        <v>26</v>
      </c>
      <c r="F19" s="399">
        <v>65</v>
      </c>
      <c r="G19" s="400"/>
      <c r="H19" s="310">
        <v>3</v>
      </c>
      <c r="I19" s="310">
        <v>3</v>
      </c>
      <c r="J19" s="310">
        <v>7</v>
      </c>
      <c r="K19" s="310">
        <v>7</v>
      </c>
      <c r="L19" s="310">
        <v>5</v>
      </c>
      <c r="M19" s="310">
        <v>5</v>
      </c>
      <c r="N19" s="399">
        <v>7</v>
      </c>
      <c r="O19" s="400"/>
      <c r="P19" s="401">
        <v>7</v>
      </c>
      <c r="Q19" s="402"/>
    </row>
    <row r="20" spans="1:17" x14ac:dyDescent="0.3">
      <c r="A20" s="273">
        <v>14</v>
      </c>
      <c r="B20" s="274" t="s">
        <v>42</v>
      </c>
      <c r="C20" s="272">
        <v>1</v>
      </c>
      <c r="D20" s="272">
        <v>41</v>
      </c>
      <c r="E20" s="310">
        <v>93</v>
      </c>
      <c r="F20" s="399">
        <v>93</v>
      </c>
      <c r="G20" s="400"/>
      <c r="H20" s="310">
        <v>6</v>
      </c>
      <c r="I20" s="310">
        <v>6</v>
      </c>
      <c r="J20" s="310">
        <v>16</v>
      </c>
      <c r="K20" s="310">
        <v>16</v>
      </c>
      <c r="L20" s="310">
        <v>7</v>
      </c>
      <c r="M20" s="310">
        <v>7</v>
      </c>
      <c r="N20" s="399">
        <v>19</v>
      </c>
      <c r="O20" s="400"/>
      <c r="P20" s="401">
        <v>19</v>
      </c>
      <c r="Q20" s="402"/>
    </row>
    <row r="21" spans="1:17" x14ac:dyDescent="0.3">
      <c r="A21" s="273">
        <v>15</v>
      </c>
      <c r="B21" s="274" t="s">
        <v>43</v>
      </c>
      <c r="C21" s="272">
        <v>0</v>
      </c>
      <c r="D21" s="272">
        <v>35</v>
      </c>
      <c r="E21" s="310">
        <v>189</v>
      </c>
      <c r="F21" s="399">
        <v>124</v>
      </c>
      <c r="G21" s="400"/>
      <c r="H21" s="310">
        <v>7</v>
      </c>
      <c r="I21" s="310">
        <v>7</v>
      </c>
      <c r="J21" s="310">
        <v>72</v>
      </c>
      <c r="K21" s="310">
        <v>78</v>
      </c>
      <c r="L21" s="310">
        <v>3</v>
      </c>
      <c r="M21" s="310">
        <v>3</v>
      </c>
      <c r="N21" s="399">
        <v>75</v>
      </c>
      <c r="O21" s="400"/>
      <c r="P21" s="401">
        <v>81</v>
      </c>
      <c r="Q21" s="402"/>
    </row>
    <row r="22" spans="1:17" x14ac:dyDescent="0.3">
      <c r="A22" s="273">
        <v>16</v>
      </c>
      <c r="B22" s="274" t="s">
        <v>44</v>
      </c>
      <c r="C22" s="272">
        <v>1</v>
      </c>
      <c r="D22" s="272">
        <v>13</v>
      </c>
      <c r="E22" s="310">
        <v>34</v>
      </c>
      <c r="F22" s="399">
        <v>61</v>
      </c>
      <c r="G22" s="400"/>
      <c r="H22" s="310">
        <v>13</v>
      </c>
      <c r="I22" s="310">
        <v>14</v>
      </c>
      <c r="J22" s="310">
        <v>15</v>
      </c>
      <c r="K22" s="310">
        <v>16</v>
      </c>
      <c r="L22" s="310">
        <v>16</v>
      </c>
      <c r="M22" s="310">
        <v>16</v>
      </c>
      <c r="N22" s="399">
        <v>17</v>
      </c>
      <c r="O22" s="400"/>
      <c r="P22" s="401">
        <v>18</v>
      </c>
      <c r="Q22" s="402"/>
    </row>
    <row r="23" spans="1:17" x14ac:dyDescent="0.3">
      <c r="A23" s="273">
        <v>17</v>
      </c>
      <c r="B23" s="274" t="s">
        <v>45</v>
      </c>
      <c r="C23" s="272">
        <v>0</v>
      </c>
      <c r="D23" s="272">
        <v>0</v>
      </c>
      <c r="E23" s="310">
        <v>1</v>
      </c>
      <c r="F23" s="399">
        <v>0</v>
      </c>
      <c r="G23" s="400"/>
      <c r="H23" s="310">
        <v>1</v>
      </c>
      <c r="I23" s="310">
        <v>1</v>
      </c>
      <c r="J23" s="310">
        <v>0</v>
      </c>
      <c r="K23" s="310">
        <v>0</v>
      </c>
      <c r="L23" s="310">
        <v>1</v>
      </c>
      <c r="M23" s="310">
        <v>1</v>
      </c>
      <c r="N23" s="399">
        <v>1</v>
      </c>
      <c r="O23" s="400"/>
      <c r="P23" s="401">
        <v>1</v>
      </c>
      <c r="Q23" s="402"/>
    </row>
    <row r="24" spans="1:17" x14ac:dyDescent="0.3">
      <c r="A24" s="273">
        <v>18</v>
      </c>
      <c r="B24" s="274" t="s">
        <v>46</v>
      </c>
      <c r="C24" s="272">
        <v>1</v>
      </c>
      <c r="D24" s="272">
        <v>4</v>
      </c>
      <c r="E24" s="310">
        <v>13</v>
      </c>
      <c r="F24" s="399">
        <v>26</v>
      </c>
      <c r="G24" s="400"/>
      <c r="H24" s="310">
        <v>8</v>
      </c>
      <c r="I24" s="310">
        <v>8</v>
      </c>
      <c r="J24" s="310">
        <v>35</v>
      </c>
      <c r="K24" s="310">
        <v>35</v>
      </c>
      <c r="L24" s="310">
        <v>12</v>
      </c>
      <c r="M24" s="310">
        <v>12</v>
      </c>
      <c r="N24" s="399">
        <v>49</v>
      </c>
      <c r="O24" s="400"/>
      <c r="P24" s="401">
        <v>49</v>
      </c>
      <c r="Q24" s="402"/>
    </row>
    <row r="25" spans="1:17" x14ac:dyDescent="0.3">
      <c r="A25" s="273"/>
      <c r="B25" s="275" t="s">
        <v>119</v>
      </c>
      <c r="C25" s="283">
        <f t="shared" ref="C25:M25" si="0">SUM(C7:C24)</f>
        <v>501</v>
      </c>
      <c r="D25" s="283">
        <f>SUM(D7:D24)</f>
        <v>511</v>
      </c>
      <c r="E25" s="283">
        <f>SUM(E7:E24)</f>
        <v>3560</v>
      </c>
      <c r="F25" s="393">
        <f>SUM(F7:F24)</f>
        <v>3553</v>
      </c>
      <c r="G25" s="394"/>
      <c r="H25" s="283">
        <f t="shared" si="0"/>
        <v>3512</v>
      </c>
      <c r="I25" s="283">
        <f t="shared" si="0"/>
        <v>3650</v>
      </c>
      <c r="J25" s="283">
        <f>SUM(J7:J24)</f>
        <v>4357</v>
      </c>
      <c r="K25" s="283">
        <f>SUM(K7:K24)</f>
        <v>4518</v>
      </c>
      <c r="L25" s="283">
        <f t="shared" si="0"/>
        <v>4504</v>
      </c>
      <c r="M25" s="283">
        <f t="shared" si="0"/>
        <v>4738</v>
      </c>
      <c r="N25" s="395">
        <f>SUM(N7:N24)</f>
        <v>6056</v>
      </c>
      <c r="O25" s="396"/>
      <c r="P25" s="397">
        <f>SUM(P7:P24)</f>
        <v>6276</v>
      </c>
      <c r="Q25" s="398"/>
    </row>
    <row r="26" spans="1:17" x14ac:dyDescent="0.3">
      <c r="D26" s="72"/>
      <c r="F26" s="72"/>
      <c r="H26" s="72"/>
    </row>
  </sheetData>
  <mergeCells count="69">
    <mergeCell ref="A4:A6"/>
    <mergeCell ref="B4:B6"/>
    <mergeCell ref="A1:Q3"/>
    <mergeCell ref="C4:G4"/>
    <mergeCell ref="H4:I5"/>
    <mergeCell ref="J4:K5"/>
    <mergeCell ref="L4:M5"/>
    <mergeCell ref="N4:Q5"/>
    <mergeCell ref="F5:G5"/>
    <mergeCell ref="F6:G6"/>
    <mergeCell ref="N6:O6"/>
    <mergeCell ref="P6:Q6"/>
    <mergeCell ref="F7:G7"/>
    <mergeCell ref="N7:O7"/>
    <mergeCell ref="P7:Q7"/>
    <mergeCell ref="F8:G8"/>
    <mergeCell ref="N8:O8"/>
    <mergeCell ref="P8:Q8"/>
    <mergeCell ref="F9:G9"/>
    <mergeCell ref="N9:O9"/>
    <mergeCell ref="P9:Q9"/>
    <mergeCell ref="F10:G10"/>
    <mergeCell ref="N10:O10"/>
    <mergeCell ref="P10:Q10"/>
    <mergeCell ref="F11:G11"/>
    <mergeCell ref="N11:O11"/>
    <mergeCell ref="P11:Q11"/>
    <mergeCell ref="F12:G12"/>
    <mergeCell ref="N12:O12"/>
    <mergeCell ref="P12:Q12"/>
    <mergeCell ref="F13:G13"/>
    <mergeCell ref="N13:O13"/>
    <mergeCell ref="P13:Q13"/>
    <mergeCell ref="F14:G14"/>
    <mergeCell ref="N14:O14"/>
    <mergeCell ref="P14:Q14"/>
    <mergeCell ref="F15:G15"/>
    <mergeCell ref="N15:O15"/>
    <mergeCell ref="P15:Q15"/>
    <mergeCell ref="F16:G16"/>
    <mergeCell ref="N16:O16"/>
    <mergeCell ref="P16:Q16"/>
    <mergeCell ref="F17:G17"/>
    <mergeCell ref="N17:O17"/>
    <mergeCell ref="P17:Q17"/>
    <mergeCell ref="F18:G18"/>
    <mergeCell ref="N18:O18"/>
    <mergeCell ref="P18:Q18"/>
    <mergeCell ref="F19:G19"/>
    <mergeCell ref="N19:O19"/>
    <mergeCell ref="P19:Q19"/>
    <mergeCell ref="F20:G20"/>
    <mergeCell ref="N20:O20"/>
    <mergeCell ref="P20:Q20"/>
    <mergeCell ref="F21:G21"/>
    <mergeCell ref="N21:O21"/>
    <mergeCell ref="P21:Q21"/>
    <mergeCell ref="F22:G22"/>
    <mergeCell ref="N22:O22"/>
    <mergeCell ref="P22:Q22"/>
    <mergeCell ref="F25:G25"/>
    <mergeCell ref="N25:O25"/>
    <mergeCell ref="P25:Q25"/>
    <mergeCell ref="F23:G23"/>
    <mergeCell ref="N23:O23"/>
    <mergeCell ref="P23:Q23"/>
    <mergeCell ref="F24:G24"/>
    <mergeCell ref="N24:O24"/>
    <mergeCell ref="P24:Q24"/>
  </mergeCells>
  <pageMargins left="0.7" right="0.7" top="0.75" bottom="0.75" header="0.3" footer="0.3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70" zoomScaleNormal="70" workbookViewId="0">
      <pane xSplit="2" ySplit="2" topLeftCell="C3" activePane="bottomRight" state="frozen"/>
      <selection activeCell="F27" sqref="F27"/>
      <selection pane="topRight" activeCell="F27" sqref="F27"/>
      <selection pane="bottomLeft" activeCell="F27" sqref="F27"/>
      <selection pane="bottomRight" activeCell="R12" sqref="R12"/>
    </sheetView>
  </sheetViews>
  <sheetFormatPr defaultRowHeight="15.75" x14ac:dyDescent="0.25"/>
  <cols>
    <col min="1" max="1" width="5.42578125" style="76" customWidth="1"/>
    <col min="2" max="2" width="21.42578125" style="75" bestFit="1" customWidth="1"/>
    <col min="3" max="3" width="14.140625" style="76" customWidth="1"/>
    <col min="4" max="4" width="15.5703125" style="76" customWidth="1"/>
    <col min="5" max="5" width="13.42578125" style="76" customWidth="1"/>
    <col min="6" max="6" width="19.7109375" style="76" customWidth="1"/>
    <col min="7" max="7" width="23" style="75" customWidth="1"/>
    <col min="8" max="8" width="17" style="75" customWidth="1"/>
    <col min="9" max="11" width="14.5703125" style="75" customWidth="1"/>
    <col min="12" max="12" width="17.42578125" style="75" customWidth="1"/>
    <col min="13" max="13" width="24" style="75" bestFit="1" customWidth="1"/>
    <col min="14" max="14" width="15.85546875" style="75" customWidth="1"/>
    <col min="15" max="15" width="8.42578125" style="75" customWidth="1"/>
    <col min="16" max="16384" width="9.140625" style="75"/>
  </cols>
  <sheetData>
    <row r="1" spans="1:16" ht="48" customHeight="1" x14ac:dyDescent="0.25">
      <c r="A1" s="420" t="s">
        <v>411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6" ht="25.5" customHeight="1" x14ac:dyDescent="0.25">
      <c r="A2" s="336" t="s">
        <v>124</v>
      </c>
      <c r="B2" s="336" t="s">
        <v>2</v>
      </c>
      <c r="C2" s="333" t="s">
        <v>602</v>
      </c>
      <c r="D2" s="335"/>
      <c r="E2" s="335"/>
      <c r="F2" s="335"/>
      <c r="G2" s="335"/>
      <c r="H2" s="335"/>
      <c r="I2" s="421" t="s">
        <v>249</v>
      </c>
      <c r="J2" s="336"/>
      <c r="K2" s="336"/>
      <c r="L2" s="336"/>
      <c r="M2" s="336"/>
      <c r="N2" s="336"/>
    </row>
    <row r="3" spans="1:16" ht="87" customHeight="1" thickBot="1" x14ac:dyDescent="0.3">
      <c r="A3" s="373"/>
      <c r="B3" s="373"/>
      <c r="C3" s="308" t="s">
        <v>161</v>
      </c>
      <c r="D3" s="308" t="s">
        <v>162</v>
      </c>
      <c r="E3" s="308" t="s">
        <v>163</v>
      </c>
      <c r="F3" s="308" t="s">
        <v>164</v>
      </c>
      <c r="G3" s="308" t="s">
        <v>165</v>
      </c>
      <c r="H3" s="191" t="s">
        <v>166</v>
      </c>
      <c r="I3" s="192" t="s">
        <v>161</v>
      </c>
      <c r="J3" s="308" t="s">
        <v>162</v>
      </c>
      <c r="K3" s="308" t="s">
        <v>163</v>
      </c>
      <c r="L3" s="308" t="s">
        <v>164</v>
      </c>
      <c r="M3" s="308" t="s">
        <v>165</v>
      </c>
      <c r="N3" s="308" t="s">
        <v>166</v>
      </c>
    </row>
    <row r="4" spans="1:16" ht="27.75" customHeight="1" thickTop="1" x14ac:dyDescent="0.25">
      <c r="A4" s="27">
        <v>1</v>
      </c>
      <c r="B4" s="166" t="s">
        <v>70</v>
      </c>
      <c r="C4" s="193"/>
      <c r="D4" s="194">
        <v>28</v>
      </c>
      <c r="E4" s="194">
        <v>2908</v>
      </c>
      <c r="F4" s="530">
        <f>SUM(C4:E4)</f>
        <v>2936</v>
      </c>
      <c r="G4" s="194" t="s">
        <v>603</v>
      </c>
      <c r="H4" s="282" t="s">
        <v>311</v>
      </c>
      <c r="I4" s="193"/>
      <c r="J4" s="194">
        <v>31</v>
      </c>
      <c r="K4" s="194">
        <v>3012</v>
      </c>
      <c r="L4" s="530">
        <f>SUM(I4:K4)</f>
        <v>3043</v>
      </c>
      <c r="M4" s="194" t="s">
        <v>604</v>
      </c>
      <c r="N4" s="45" t="s">
        <v>487</v>
      </c>
    </row>
    <row r="5" spans="1:16" ht="27.75" customHeight="1" x14ac:dyDescent="0.25">
      <c r="A5" s="313">
        <v>2</v>
      </c>
      <c r="B5" s="47" t="s">
        <v>69</v>
      </c>
      <c r="C5" s="195"/>
      <c r="D5" s="146">
        <v>17</v>
      </c>
      <c r="E5" s="146">
        <v>1679</v>
      </c>
      <c r="F5" s="530">
        <f t="shared" ref="F5:F21" si="0">SUM(C5:E5)</f>
        <v>1696</v>
      </c>
      <c r="G5" s="146" t="s">
        <v>413</v>
      </c>
      <c r="H5" s="49" t="s">
        <v>247</v>
      </c>
      <c r="I5" s="195"/>
      <c r="J5" s="146">
        <v>19</v>
      </c>
      <c r="K5" s="146">
        <v>1743</v>
      </c>
      <c r="L5" s="530">
        <f t="shared" ref="L5:L22" si="1">SUM(I5:K5)</f>
        <v>1762</v>
      </c>
      <c r="M5" s="146" t="s">
        <v>605</v>
      </c>
      <c r="N5" s="48" t="s">
        <v>302</v>
      </c>
      <c r="O5" s="99"/>
      <c r="P5" s="100"/>
    </row>
    <row r="6" spans="1:16" ht="27.75" customHeight="1" x14ac:dyDescent="0.25">
      <c r="A6" s="34">
        <v>3</v>
      </c>
      <c r="B6" s="41" t="s">
        <v>68</v>
      </c>
      <c r="C6" s="196">
        <v>2</v>
      </c>
      <c r="D6" s="144">
        <v>24</v>
      </c>
      <c r="E6" s="144">
        <v>4131</v>
      </c>
      <c r="F6" s="530">
        <f t="shared" si="0"/>
        <v>4157</v>
      </c>
      <c r="G6" s="144" t="s">
        <v>606</v>
      </c>
      <c r="H6" s="43" t="s">
        <v>591</v>
      </c>
      <c r="I6" s="196">
        <v>2</v>
      </c>
      <c r="J6" s="144">
        <v>24</v>
      </c>
      <c r="K6" s="144">
        <v>4274</v>
      </c>
      <c r="L6" s="530">
        <f t="shared" si="1"/>
        <v>4300</v>
      </c>
      <c r="M6" s="144" t="s">
        <v>370</v>
      </c>
      <c r="N6" s="42" t="s">
        <v>304</v>
      </c>
      <c r="O6" s="99"/>
      <c r="P6" s="100"/>
    </row>
    <row r="7" spans="1:16" ht="27.75" customHeight="1" x14ac:dyDescent="0.25">
      <c r="A7" s="313">
        <v>4</v>
      </c>
      <c r="B7" s="47" t="s">
        <v>67</v>
      </c>
      <c r="C7" s="195">
        <v>3</v>
      </c>
      <c r="D7" s="146">
        <v>288</v>
      </c>
      <c r="E7" s="146">
        <v>16399</v>
      </c>
      <c r="F7" s="530">
        <f t="shared" si="0"/>
        <v>16690</v>
      </c>
      <c r="G7" s="146" t="s">
        <v>607</v>
      </c>
      <c r="H7" s="49" t="s">
        <v>608</v>
      </c>
      <c r="I7" s="195">
        <v>6</v>
      </c>
      <c r="J7" s="146">
        <v>294</v>
      </c>
      <c r="K7" s="146">
        <v>16847</v>
      </c>
      <c r="L7" s="530">
        <f t="shared" si="1"/>
        <v>17147</v>
      </c>
      <c r="M7" s="146" t="s">
        <v>609</v>
      </c>
      <c r="N7" s="48" t="s">
        <v>610</v>
      </c>
      <c r="O7" s="99"/>
      <c r="P7" s="100"/>
    </row>
    <row r="8" spans="1:16" ht="27.75" customHeight="1" x14ac:dyDescent="0.25">
      <c r="A8" s="34">
        <v>5</v>
      </c>
      <c r="B8" s="41" t="s">
        <v>66</v>
      </c>
      <c r="C8" s="196"/>
      <c r="D8" s="144">
        <v>78</v>
      </c>
      <c r="E8" s="144">
        <v>7610</v>
      </c>
      <c r="F8" s="530">
        <f t="shared" si="0"/>
        <v>7688</v>
      </c>
      <c r="G8" s="144" t="s">
        <v>611</v>
      </c>
      <c r="H8" s="43" t="s">
        <v>392</v>
      </c>
      <c r="I8" s="196">
        <v>1</v>
      </c>
      <c r="J8" s="144">
        <v>79</v>
      </c>
      <c r="K8" s="144">
        <v>7913</v>
      </c>
      <c r="L8" s="530">
        <f t="shared" si="1"/>
        <v>7993</v>
      </c>
      <c r="M8" s="144" t="s">
        <v>612</v>
      </c>
      <c r="N8" s="42" t="s">
        <v>415</v>
      </c>
      <c r="O8" s="99"/>
      <c r="P8" s="100"/>
    </row>
    <row r="9" spans="1:16" ht="27.75" customHeight="1" x14ac:dyDescent="0.25">
      <c r="A9" s="313">
        <v>6</v>
      </c>
      <c r="B9" s="47" t="s">
        <v>9</v>
      </c>
      <c r="C9" s="195">
        <v>1</v>
      </c>
      <c r="D9" s="146">
        <v>110</v>
      </c>
      <c r="E9" s="146">
        <v>11292</v>
      </c>
      <c r="F9" s="530">
        <f t="shared" si="0"/>
        <v>11403</v>
      </c>
      <c r="G9" s="146" t="s">
        <v>613</v>
      </c>
      <c r="H9" s="49" t="s">
        <v>477</v>
      </c>
      <c r="I9" s="195">
        <v>1</v>
      </c>
      <c r="J9" s="146">
        <v>113</v>
      </c>
      <c r="K9" s="146">
        <v>11719</v>
      </c>
      <c r="L9" s="530">
        <f t="shared" si="1"/>
        <v>11833</v>
      </c>
      <c r="M9" s="146" t="s">
        <v>614</v>
      </c>
      <c r="N9" s="48" t="s">
        <v>610</v>
      </c>
      <c r="O9" s="99"/>
      <c r="P9" s="100"/>
    </row>
    <row r="10" spans="1:16" ht="27.75" customHeight="1" x14ac:dyDescent="0.25">
      <c r="A10" s="34">
        <v>7</v>
      </c>
      <c r="B10" s="41" t="s">
        <v>10</v>
      </c>
      <c r="C10" s="196">
        <v>1</v>
      </c>
      <c r="D10" s="144">
        <v>60</v>
      </c>
      <c r="E10" s="144">
        <v>3707</v>
      </c>
      <c r="F10" s="530">
        <f t="shared" si="0"/>
        <v>3768</v>
      </c>
      <c r="G10" s="144" t="s">
        <v>615</v>
      </c>
      <c r="H10" s="43" t="s">
        <v>400</v>
      </c>
      <c r="I10" s="196">
        <v>1</v>
      </c>
      <c r="J10" s="144">
        <v>65</v>
      </c>
      <c r="K10" s="144">
        <v>3844</v>
      </c>
      <c r="L10" s="530">
        <f t="shared" si="1"/>
        <v>3910</v>
      </c>
      <c r="M10" s="144" t="s">
        <v>416</v>
      </c>
      <c r="N10" s="42" t="s">
        <v>362</v>
      </c>
      <c r="O10" s="99"/>
      <c r="P10" s="100"/>
    </row>
    <row r="11" spans="1:16" ht="27.75" customHeight="1" x14ac:dyDescent="0.25">
      <c r="A11" s="313">
        <v>8</v>
      </c>
      <c r="B11" s="47" t="s">
        <v>11</v>
      </c>
      <c r="C11" s="195"/>
      <c r="D11" s="146">
        <v>43</v>
      </c>
      <c r="E11" s="146">
        <v>3850</v>
      </c>
      <c r="F11" s="530">
        <f t="shared" si="0"/>
        <v>3893</v>
      </c>
      <c r="G11" s="146" t="s">
        <v>616</v>
      </c>
      <c r="H11" s="49" t="s">
        <v>617</v>
      </c>
      <c r="I11" s="195"/>
      <c r="J11" s="146">
        <v>46</v>
      </c>
      <c r="K11" s="146">
        <v>3998</v>
      </c>
      <c r="L11" s="530">
        <f t="shared" si="1"/>
        <v>4044</v>
      </c>
      <c r="M11" s="146" t="s">
        <v>618</v>
      </c>
      <c r="N11" s="48" t="s">
        <v>324</v>
      </c>
      <c r="O11" s="99"/>
      <c r="P11" s="100"/>
    </row>
    <row r="12" spans="1:16" ht="27.75" customHeight="1" x14ac:dyDescent="0.25">
      <c r="A12" s="34">
        <v>9</v>
      </c>
      <c r="B12" s="41" t="s">
        <v>12</v>
      </c>
      <c r="C12" s="196">
        <v>2</v>
      </c>
      <c r="D12" s="144">
        <v>46</v>
      </c>
      <c r="E12" s="144">
        <v>4529</v>
      </c>
      <c r="F12" s="530">
        <f t="shared" si="0"/>
        <v>4577</v>
      </c>
      <c r="G12" s="144" t="s">
        <v>619</v>
      </c>
      <c r="H12" s="43" t="s">
        <v>589</v>
      </c>
      <c r="I12" s="196">
        <v>3</v>
      </c>
      <c r="J12" s="144">
        <v>49</v>
      </c>
      <c r="K12" s="144">
        <v>4721</v>
      </c>
      <c r="L12" s="530">
        <f t="shared" si="1"/>
        <v>4773</v>
      </c>
      <c r="M12" s="144" t="s">
        <v>620</v>
      </c>
      <c r="N12" s="42" t="s">
        <v>334</v>
      </c>
      <c r="O12" s="99"/>
      <c r="P12" s="100"/>
    </row>
    <row r="13" spans="1:16" ht="27.75" customHeight="1" x14ac:dyDescent="0.25">
      <c r="A13" s="313">
        <v>10</v>
      </c>
      <c r="B13" s="47" t="s">
        <v>13</v>
      </c>
      <c r="C13" s="195"/>
      <c r="D13" s="146">
        <v>19</v>
      </c>
      <c r="E13" s="146">
        <v>1576</v>
      </c>
      <c r="F13" s="530">
        <f t="shared" si="0"/>
        <v>1595</v>
      </c>
      <c r="G13" s="146" t="s">
        <v>419</v>
      </c>
      <c r="H13" s="49" t="s">
        <v>312</v>
      </c>
      <c r="I13" s="195">
        <v>1</v>
      </c>
      <c r="J13" s="146">
        <v>19</v>
      </c>
      <c r="K13" s="146">
        <v>1636</v>
      </c>
      <c r="L13" s="530">
        <f t="shared" si="1"/>
        <v>1656</v>
      </c>
      <c r="M13" s="146" t="s">
        <v>621</v>
      </c>
      <c r="N13" s="48" t="s">
        <v>294</v>
      </c>
      <c r="O13" s="99"/>
      <c r="P13" s="100"/>
    </row>
    <row r="14" spans="1:16" ht="27.75" customHeight="1" x14ac:dyDescent="0.25">
      <c r="A14" s="34">
        <v>11</v>
      </c>
      <c r="B14" s="41" t="s">
        <v>14</v>
      </c>
      <c r="C14" s="196">
        <v>3</v>
      </c>
      <c r="D14" s="144">
        <v>62</v>
      </c>
      <c r="E14" s="144">
        <v>3502</v>
      </c>
      <c r="F14" s="530">
        <f t="shared" si="0"/>
        <v>3567</v>
      </c>
      <c r="G14" s="144" t="s">
        <v>517</v>
      </c>
      <c r="H14" s="43" t="s">
        <v>325</v>
      </c>
      <c r="I14" s="196">
        <v>3</v>
      </c>
      <c r="J14" s="144">
        <v>64</v>
      </c>
      <c r="K14" s="144">
        <v>3640</v>
      </c>
      <c r="L14" s="530">
        <f t="shared" si="1"/>
        <v>3707</v>
      </c>
      <c r="M14" s="144" t="s">
        <v>420</v>
      </c>
      <c r="N14" s="42" t="s">
        <v>309</v>
      </c>
      <c r="O14" s="99"/>
      <c r="P14" s="100"/>
    </row>
    <row r="15" spans="1:16" ht="27.75" customHeight="1" x14ac:dyDescent="0.25">
      <c r="A15" s="313">
        <v>12</v>
      </c>
      <c r="B15" s="47" t="s">
        <v>15</v>
      </c>
      <c r="C15" s="195">
        <v>2</v>
      </c>
      <c r="D15" s="146">
        <v>34</v>
      </c>
      <c r="E15" s="146">
        <v>3812</v>
      </c>
      <c r="F15" s="530">
        <f t="shared" si="0"/>
        <v>3848</v>
      </c>
      <c r="G15" s="146" t="s">
        <v>421</v>
      </c>
      <c r="H15" s="49" t="s">
        <v>365</v>
      </c>
      <c r="I15" s="195">
        <v>3</v>
      </c>
      <c r="J15" s="146">
        <v>38</v>
      </c>
      <c r="K15" s="146">
        <v>3956</v>
      </c>
      <c r="L15" s="530">
        <f t="shared" si="1"/>
        <v>3997</v>
      </c>
      <c r="M15" s="146" t="s">
        <v>622</v>
      </c>
      <c r="N15" s="48" t="s">
        <v>326</v>
      </c>
      <c r="O15" s="99"/>
      <c r="P15" s="100"/>
    </row>
    <row r="16" spans="1:16" ht="27.75" customHeight="1" x14ac:dyDescent="0.25">
      <c r="A16" s="34">
        <v>13</v>
      </c>
      <c r="B16" s="41" t="s">
        <v>16</v>
      </c>
      <c r="C16" s="196"/>
      <c r="D16" s="144">
        <v>19</v>
      </c>
      <c r="E16" s="144">
        <v>1902</v>
      </c>
      <c r="F16" s="530">
        <f t="shared" si="0"/>
        <v>1921</v>
      </c>
      <c r="G16" s="144" t="s">
        <v>623</v>
      </c>
      <c r="H16" s="43" t="s">
        <v>387</v>
      </c>
      <c r="I16" s="196"/>
      <c r="J16" s="144">
        <v>19</v>
      </c>
      <c r="K16" s="144">
        <v>1980</v>
      </c>
      <c r="L16" s="530">
        <f t="shared" si="1"/>
        <v>1999</v>
      </c>
      <c r="M16" s="144" t="s">
        <v>624</v>
      </c>
      <c r="N16" s="42" t="s">
        <v>292</v>
      </c>
      <c r="O16" s="99"/>
      <c r="P16" s="100"/>
    </row>
    <row r="17" spans="1:16" ht="27.75" customHeight="1" x14ac:dyDescent="0.25">
      <c r="A17" s="313">
        <v>14</v>
      </c>
      <c r="B17" s="47" t="s">
        <v>17</v>
      </c>
      <c r="C17" s="195"/>
      <c r="D17" s="146">
        <v>40</v>
      </c>
      <c r="E17" s="146">
        <v>2894</v>
      </c>
      <c r="F17" s="530">
        <f t="shared" si="0"/>
        <v>2934</v>
      </c>
      <c r="G17" s="146" t="s">
        <v>625</v>
      </c>
      <c r="H17" s="49" t="s">
        <v>359</v>
      </c>
      <c r="I17" s="195"/>
      <c r="J17" s="146">
        <v>43</v>
      </c>
      <c r="K17" s="146">
        <v>3008</v>
      </c>
      <c r="L17" s="530">
        <f t="shared" si="1"/>
        <v>3051</v>
      </c>
      <c r="M17" s="146" t="s">
        <v>626</v>
      </c>
      <c r="N17" s="48" t="s">
        <v>336</v>
      </c>
    </row>
    <row r="18" spans="1:16" ht="27.75" customHeight="1" x14ac:dyDescent="0.25">
      <c r="A18" s="34">
        <v>15</v>
      </c>
      <c r="B18" s="41" t="s">
        <v>18</v>
      </c>
      <c r="C18" s="196"/>
      <c r="D18" s="144">
        <v>30</v>
      </c>
      <c r="E18" s="144">
        <v>2288</v>
      </c>
      <c r="F18" s="530">
        <f t="shared" si="0"/>
        <v>2318</v>
      </c>
      <c r="G18" s="144" t="s">
        <v>627</v>
      </c>
      <c r="H18" s="43" t="s">
        <v>592</v>
      </c>
      <c r="I18" s="196"/>
      <c r="J18" s="144">
        <v>32</v>
      </c>
      <c r="K18" s="144">
        <v>2387</v>
      </c>
      <c r="L18" s="530">
        <f t="shared" si="1"/>
        <v>2419</v>
      </c>
      <c r="M18" s="144" t="s">
        <v>423</v>
      </c>
      <c r="N18" s="42" t="s">
        <v>239</v>
      </c>
    </row>
    <row r="19" spans="1:16" ht="27.75" customHeight="1" x14ac:dyDescent="0.25">
      <c r="A19" s="313">
        <v>16</v>
      </c>
      <c r="B19" s="47" t="s">
        <v>19</v>
      </c>
      <c r="C19" s="195"/>
      <c r="D19" s="146">
        <v>56</v>
      </c>
      <c r="E19" s="146">
        <v>8241</v>
      </c>
      <c r="F19" s="530">
        <f t="shared" si="0"/>
        <v>8297</v>
      </c>
      <c r="G19" s="146" t="s">
        <v>628</v>
      </c>
      <c r="H19" s="49" t="s">
        <v>351</v>
      </c>
      <c r="I19" s="195"/>
      <c r="J19" s="146">
        <v>56</v>
      </c>
      <c r="K19" s="146">
        <v>8418</v>
      </c>
      <c r="L19" s="530">
        <f t="shared" si="1"/>
        <v>8474</v>
      </c>
      <c r="M19" s="146" t="s">
        <v>629</v>
      </c>
      <c r="N19" s="48" t="s">
        <v>247</v>
      </c>
      <c r="O19" s="99"/>
      <c r="P19" s="100"/>
    </row>
    <row r="20" spans="1:16" ht="27.75" customHeight="1" x14ac:dyDescent="0.25">
      <c r="A20" s="34">
        <v>17</v>
      </c>
      <c r="B20" s="41" t="s">
        <v>20</v>
      </c>
      <c r="C20" s="196"/>
      <c r="D20" s="144">
        <v>44</v>
      </c>
      <c r="E20" s="144">
        <v>3600</v>
      </c>
      <c r="F20" s="530">
        <f t="shared" si="0"/>
        <v>3644</v>
      </c>
      <c r="G20" s="144" t="s">
        <v>630</v>
      </c>
      <c r="H20" s="43" t="s">
        <v>388</v>
      </c>
      <c r="I20" s="196"/>
      <c r="J20" s="144">
        <v>45</v>
      </c>
      <c r="K20" s="144">
        <v>3761</v>
      </c>
      <c r="L20" s="530">
        <f t="shared" si="1"/>
        <v>3806</v>
      </c>
      <c r="M20" s="144" t="s">
        <v>631</v>
      </c>
      <c r="N20" s="42" t="s">
        <v>337</v>
      </c>
    </row>
    <row r="21" spans="1:16" ht="27.75" customHeight="1" x14ac:dyDescent="0.25">
      <c r="A21" s="313">
        <v>18</v>
      </c>
      <c r="B21" s="47" t="s">
        <v>21</v>
      </c>
      <c r="C21" s="195">
        <v>1</v>
      </c>
      <c r="D21" s="146">
        <v>53</v>
      </c>
      <c r="E21" s="146">
        <v>5252</v>
      </c>
      <c r="F21" s="530">
        <f t="shared" si="0"/>
        <v>5306</v>
      </c>
      <c r="G21" s="146" t="s">
        <v>632</v>
      </c>
      <c r="H21" s="49" t="s">
        <v>633</v>
      </c>
      <c r="I21" s="195">
        <v>1</v>
      </c>
      <c r="J21" s="146">
        <v>58</v>
      </c>
      <c r="K21" s="146">
        <v>5462</v>
      </c>
      <c r="L21" s="530">
        <f t="shared" si="1"/>
        <v>5521</v>
      </c>
      <c r="M21" s="146" t="s">
        <v>634</v>
      </c>
      <c r="N21" s="48" t="s">
        <v>424</v>
      </c>
      <c r="O21" s="99"/>
      <c r="P21" s="100"/>
    </row>
    <row r="22" spans="1:16" s="101" customFormat="1" ht="35.25" customHeight="1" x14ac:dyDescent="0.25">
      <c r="A22" s="359" t="s">
        <v>22</v>
      </c>
      <c r="B22" s="360"/>
      <c r="C22" s="130">
        <v>15</v>
      </c>
      <c r="D22" s="130">
        <v>1051</v>
      </c>
      <c r="E22" s="130">
        <v>89172</v>
      </c>
      <c r="F22" s="530">
        <f>SUM(C22:E22)</f>
        <v>90238</v>
      </c>
      <c r="G22" s="130" t="s">
        <v>635</v>
      </c>
      <c r="H22" s="197" t="s">
        <v>636</v>
      </c>
      <c r="I22" s="198">
        <v>22</v>
      </c>
      <c r="J22" s="130">
        <v>1094</v>
      </c>
      <c r="K22" s="130">
        <v>92319</v>
      </c>
      <c r="L22" s="530">
        <f t="shared" si="1"/>
        <v>93435</v>
      </c>
      <c r="M22" s="130" t="s">
        <v>637</v>
      </c>
      <c r="N22" s="130" t="s">
        <v>638</v>
      </c>
    </row>
    <row r="23" spans="1:16" ht="20.25" customHeight="1" x14ac:dyDescent="0.25">
      <c r="A23" s="162"/>
      <c r="B23" s="147"/>
      <c r="C23" s="292"/>
      <c r="D23" s="292"/>
      <c r="E23" s="292"/>
      <c r="F23" s="292"/>
      <c r="G23" s="293"/>
      <c r="H23" s="293"/>
      <c r="I23" s="147"/>
      <c r="J23" s="293"/>
      <c r="K23" s="293"/>
      <c r="L23" s="293"/>
      <c r="M23" s="293"/>
      <c r="N23" s="293"/>
    </row>
    <row r="24" spans="1:16" x14ac:dyDescent="0.25">
      <c r="C24" s="103"/>
      <c r="D24" s="103"/>
      <c r="E24" s="103"/>
      <c r="F24" s="103"/>
      <c r="G24" s="104"/>
      <c r="H24" s="104"/>
      <c r="I24" s="104"/>
      <c r="J24" s="104"/>
      <c r="K24" s="104"/>
      <c r="L24" s="104"/>
      <c r="M24" s="104"/>
      <c r="N24" s="104"/>
    </row>
    <row r="26" spans="1:16" x14ac:dyDescent="0.25">
      <c r="G26" s="104"/>
      <c r="H26" s="104"/>
    </row>
  </sheetData>
  <autoFilter ref="A3:N22"/>
  <mergeCells count="6">
    <mergeCell ref="A22:B22"/>
    <mergeCell ref="A1:N1"/>
    <mergeCell ref="A2:A3"/>
    <mergeCell ref="B2:B3"/>
    <mergeCell ref="C2:H2"/>
    <mergeCell ref="I2:N2"/>
  </mergeCells>
  <printOptions horizontalCentered="1" verticalCentered="1"/>
  <pageMargins left="0.6692913385826772" right="0.15748031496062992" top="0.11811023622047245" bottom="0.15748031496062992" header="0.19685039370078741" footer="0.51181102362204722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zoomScale="90" zoomScaleNormal="90" workbookViewId="0">
      <selection activeCell="M15" sqref="M15"/>
    </sheetView>
  </sheetViews>
  <sheetFormatPr defaultColWidth="8.7109375" defaultRowHeight="12.75" x14ac:dyDescent="0.25"/>
  <cols>
    <col min="1" max="1" width="4.7109375" style="15" customWidth="1"/>
    <col min="2" max="2" width="25.7109375" style="15" bestFit="1" customWidth="1"/>
    <col min="3" max="3" width="12.5703125" style="17" customWidth="1"/>
    <col min="4" max="4" width="12" style="17" customWidth="1"/>
    <col min="5" max="5" width="17.140625" style="17" customWidth="1"/>
    <col min="6" max="6" width="12" style="17" customWidth="1"/>
    <col min="7" max="7" width="13.5703125" style="17" customWidth="1"/>
    <col min="8" max="8" width="14.5703125" style="17" customWidth="1"/>
    <col min="9" max="9" width="15.140625" style="17" customWidth="1"/>
    <col min="10" max="10" width="15.42578125" style="17" customWidth="1"/>
    <col min="11" max="11" width="15.42578125" style="20" customWidth="1"/>
    <col min="12" max="12" width="15.7109375" style="17" customWidth="1"/>
    <col min="13" max="13" width="16.140625" style="17" customWidth="1"/>
    <col min="14" max="14" width="15.5703125" style="17" customWidth="1"/>
    <col min="15" max="15" width="15.140625" style="17" customWidth="1"/>
    <col min="16" max="16" width="14.7109375" style="17" customWidth="1"/>
    <col min="17" max="16384" width="8.7109375" style="17"/>
  </cols>
  <sheetData>
    <row r="1" spans="1:18" s="15" customFormat="1" ht="12.75" customHeight="1" x14ac:dyDescent="0.25">
      <c r="A1" s="422" t="s">
        <v>639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</row>
    <row r="2" spans="1:18" s="15" customFormat="1" ht="27.75" customHeight="1" x14ac:dyDescent="0.25">
      <c r="A2" s="420"/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</row>
    <row r="3" spans="1:18" s="16" customFormat="1" ht="15.75" customHeight="1" x14ac:dyDescent="0.25">
      <c r="A3" s="423" t="s">
        <v>47</v>
      </c>
      <c r="B3" s="428" t="s">
        <v>2</v>
      </c>
      <c r="C3" s="434" t="s">
        <v>48</v>
      </c>
      <c r="D3" s="434"/>
      <c r="E3" s="434"/>
      <c r="F3" s="434"/>
      <c r="G3" s="434"/>
      <c r="H3" s="430" t="s">
        <v>49</v>
      </c>
      <c r="I3" s="430" t="s">
        <v>237</v>
      </c>
      <c r="J3" s="423" t="s">
        <v>50</v>
      </c>
      <c r="K3" s="423" t="s">
        <v>51</v>
      </c>
      <c r="L3" s="423" t="s">
        <v>52</v>
      </c>
      <c r="M3" s="423" t="s">
        <v>53</v>
      </c>
      <c r="N3" s="423" t="s">
        <v>54</v>
      </c>
      <c r="O3" s="426" t="s">
        <v>425</v>
      </c>
      <c r="P3" s="423" t="s">
        <v>232</v>
      </c>
      <c r="Q3" s="423" t="s">
        <v>55</v>
      </c>
      <c r="R3" s="423" t="s">
        <v>56</v>
      </c>
    </row>
    <row r="4" spans="1:18" s="16" customFormat="1" ht="15.75" customHeight="1" x14ac:dyDescent="0.25">
      <c r="A4" s="423"/>
      <c r="B4" s="428"/>
      <c r="C4" s="430" t="s">
        <v>238</v>
      </c>
      <c r="D4" s="433" t="s">
        <v>57</v>
      </c>
      <c r="E4" s="433"/>
      <c r="F4" s="433"/>
      <c r="G4" s="433"/>
      <c r="H4" s="431"/>
      <c r="I4" s="431"/>
      <c r="J4" s="423"/>
      <c r="K4" s="423"/>
      <c r="L4" s="423"/>
      <c r="M4" s="423"/>
      <c r="N4" s="423"/>
      <c r="O4" s="392"/>
      <c r="P4" s="423"/>
      <c r="Q4" s="423"/>
      <c r="R4" s="423"/>
    </row>
    <row r="5" spans="1:18" s="16" customFormat="1" ht="79.5" thickBot="1" x14ac:dyDescent="0.3">
      <c r="A5" s="424"/>
      <c r="B5" s="429"/>
      <c r="C5" s="432"/>
      <c r="D5" s="312" t="s">
        <v>58</v>
      </c>
      <c r="E5" s="312" t="s">
        <v>187</v>
      </c>
      <c r="F5" s="312" t="s">
        <v>59</v>
      </c>
      <c r="G5" s="312" t="s">
        <v>60</v>
      </c>
      <c r="H5" s="432"/>
      <c r="I5" s="432"/>
      <c r="J5" s="424"/>
      <c r="K5" s="424"/>
      <c r="L5" s="424"/>
      <c r="M5" s="424"/>
      <c r="N5" s="424"/>
      <c r="O5" s="427"/>
      <c r="P5" s="424"/>
      <c r="Q5" s="424"/>
      <c r="R5" s="424"/>
    </row>
    <row r="6" spans="1:18" ht="16.5" thickTop="1" x14ac:dyDescent="0.25">
      <c r="A6" s="45">
        <v>1</v>
      </c>
      <c r="B6" s="27" t="s">
        <v>29</v>
      </c>
      <c r="C6" s="199">
        <f>SUM(D6:G6)</f>
        <v>77</v>
      </c>
      <c r="D6" s="200">
        <v>1</v>
      </c>
      <c r="E6" s="200">
        <v>5</v>
      </c>
      <c r="F6" s="200">
        <v>69</v>
      </c>
      <c r="G6" s="201">
        <v>2</v>
      </c>
      <c r="H6" s="201"/>
      <c r="I6" s="201"/>
      <c r="J6" s="201"/>
      <c r="K6" s="201">
        <v>1</v>
      </c>
      <c r="L6" s="201">
        <v>5</v>
      </c>
      <c r="M6" s="201"/>
      <c r="N6" s="201">
        <v>5</v>
      </c>
      <c r="O6" s="201"/>
      <c r="P6" s="201"/>
      <c r="Q6" s="45">
        <v>39</v>
      </c>
      <c r="R6" s="45">
        <v>36</v>
      </c>
    </row>
    <row r="7" spans="1:18" ht="15.75" x14ac:dyDescent="0.25">
      <c r="A7" s="48">
        <v>2</v>
      </c>
      <c r="B7" s="313" t="s">
        <v>30</v>
      </c>
      <c r="C7" s="202">
        <f>SUM(D7:G7)</f>
        <v>42</v>
      </c>
      <c r="D7" s="203">
        <v>1</v>
      </c>
      <c r="E7" s="203">
        <v>13</v>
      </c>
      <c r="F7" s="203">
        <v>25</v>
      </c>
      <c r="G7" s="204">
        <v>3</v>
      </c>
      <c r="H7" s="204"/>
      <c r="I7" s="204"/>
      <c r="J7" s="204">
        <v>1</v>
      </c>
      <c r="K7" s="204">
        <v>2</v>
      </c>
      <c r="L7" s="204">
        <v>3</v>
      </c>
      <c r="M7" s="204"/>
      <c r="N7" s="204">
        <v>3</v>
      </c>
      <c r="O7" s="204"/>
      <c r="P7" s="204"/>
      <c r="Q7" s="48">
        <v>34</v>
      </c>
      <c r="R7" s="48">
        <v>32</v>
      </c>
    </row>
    <row r="8" spans="1:18" ht="15.75" x14ac:dyDescent="0.25">
      <c r="A8" s="42">
        <v>3</v>
      </c>
      <c r="B8" s="34" t="s">
        <v>31</v>
      </c>
      <c r="C8" s="199">
        <f t="shared" ref="C8:C23" si="0">SUM(D8:G8)</f>
        <v>61</v>
      </c>
      <c r="D8" s="200">
        <v>2</v>
      </c>
      <c r="E8" s="200">
        <v>24</v>
      </c>
      <c r="F8" s="200">
        <v>32</v>
      </c>
      <c r="G8" s="205">
        <v>3</v>
      </c>
      <c r="H8" s="205"/>
      <c r="I8" s="205">
        <v>2</v>
      </c>
      <c r="J8" s="205">
        <v>2</v>
      </c>
      <c r="K8" s="205">
        <v>4</v>
      </c>
      <c r="L8" s="205">
        <v>5</v>
      </c>
      <c r="M8" s="205">
        <v>1</v>
      </c>
      <c r="N8" s="205">
        <v>5</v>
      </c>
      <c r="O8" s="205"/>
      <c r="P8" s="205">
        <v>1</v>
      </c>
      <c r="Q8" s="42">
        <v>62</v>
      </c>
      <c r="R8" s="42">
        <v>55</v>
      </c>
    </row>
    <row r="9" spans="1:18" ht="15.75" x14ac:dyDescent="0.25">
      <c r="A9" s="48">
        <v>4</v>
      </c>
      <c r="B9" s="313" t="s">
        <v>32</v>
      </c>
      <c r="C9" s="202">
        <f>SUM(D9:G9)</f>
        <v>385</v>
      </c>
      <c r="D9" s="203">
        <v>146</v>
      </c>
      <c r="E9" s="203">
        <v>86</v>
      </c>
      <c r="F9" s="203">
        <v>138</v>
      </c>
      <c r="G9" s="204">
        <v>15</v>
      </c>
      <c r="H9" s="204">
        <v>3</v>
      </c>
      <c r="I9" s="204"/>
      <c r="J9" s="204">
        <v>24</v>
      </c>
      <c r="K9" s="204">
        <v>42</v>
      </c>
      <c r="L9" s="204">
        <v>113</v>
      </c>
      <c r="M9" s="204">
        <v>6</v>
      </c>
      <c r="N9" s="204">
        <v>25</v>
      </c>
      <c r="O9" s="204"/>
      <c r="P9" s="204"/>
      <c r="Q9" s="48">
        <v>377</v>
      </c>
      <c r="R9" s="48">
        <v>345</v>
      </c>
    </row>
    <row r="10" spans="1:18" ht="15.75" x14ac:dyDescent="0.25">
      <c r="A10" s="42">
        <v>5</v>
      </c>
      <c r="B10" s="34" t="s">
        <v>33</v>
      </c>
      <c r="C10" s="199">
        <f t="shared" si="0"/>
        <v>146</v>
      </c>
      <c r="D10" s="200"/>
      <c r="E10" s="200">
        <v>25</v>
      </c>
      <c r="F10" s="200">
        <v>117</v>
      </c>
      <c r="G10" s="205">
        <v>4</v>
      </c>
      <c r="H10" s="205"/>
      <c r="I10" s="205"/>
      <c r="J10" s="205">
        <v>20</v>
      </c>
      <c r="K10" s="205">
        <v>15</v>
      </c>
      <c r="L10" s="205">
        <v>27</v>
      </c>
      <c r="M10" s="205"/>
      <c r="N10" s="205">
        <v>7</v>
      </c>
      <c r="O10" s="205">
        <v>1</v>
      </c>
      <c r="P10" s="205"/>
      <c r="Q10" s="42">
        <v>94</v>
      </c>
      <c r="R10" s="42">
        <v>88</v>
      </c>
    </row>
    <row r="11" spans="1:18" ht="15.75" x14ac:dyDescent="0.25">
      <c r="A11" s="48">
        <v>6</v>
      </c>
      <c r="B11" s="313" t="s">
        <v>34</v>
      </c>
      <c r="C11" s="202">
        <f t="shared" si="0"/>
        <v>182</v>
      </c>
      <c r="D11" s="203">
        <v>1</v>
      </c>
      <c r="E11" s="203">
        <v>74</v>
      </c>
      <c r="F11" s="203">
        <v>104</v>
      </c>
      <c r="G11" s="204">
        <v>3</v>
      </c>
      <c r="H11" s="204"/>
      <c r="I11" s="204"/>
      <c r="J11" s="204">
        <v>16</v>
      </c>
      <c r="K11" s="204">
        <v>43</v>
      </c>
      <c r="L11" s="204">
        <v>60</v>
      </c>
      <c r="M11" s="204"/>
      <c r="N11" s="204">
        <v>19</v>
      </c>
      <c r="O11" s="204">
        <v>1</v>
      </c>
      <c r="P11" s="204"/>
      <c r="Q11" s="48">
        <v>152</v>
      </c>
      <c r="R11" s="48">
        <v>136</v>
      </c>
    </row>
    <row r="12" spans="1:18" ht="15.75" x14ac:dyDescent="0.25">
      <c r="A12" s="42">
        <v>7</v>
      </c>
      <c r="B12" s="34" t="s">
        <v>35</v>
      </c>
      <c r="C12" s="199">
        <f t="shared" si="0"/>
        <v>64</v>
      </c>
      <c r="D12" s="200">
        <v>11</v>
      </c>
      <c r="E12" s="200">
        <v>9</v>
      </c>
      <c r="F12" s="200">
        <v>40</v>
      </c>
      <c r="G12" s="205">
        <v>4</v>
      </c>
      <c r="H12" s="205"/>
      <c r="I12" s="205"/>
      <c r="J12" s="205">
        <v>12</v>
      </c>
      <c r="K12" s="205">
        <v>5</v>
      </c>
      <c r="L12" s="205">
        <v>8</v>
      </c>
      <c r="M12" s="205"/>
      <c r="N12" s="205">
        <v>0</v>
      </c>
      <c r="O12" s="205"/>
      <c r="P12" s="205"/>
      <c r="Q12" s="42">
        <v>59</v>
      </c>
      <c r="R12" s="42">
        <v>50</v>
      </c>
    </row>
    <row r="13" spans="1:18" ht="15.75" x14ac:dyDescent="0.25">
      <c r="A13" s="48">
        <v>8</v>
      </c>
      <c r="B13" s="313" t="s">
        <v>36</v>
      </c>
      <c r="C13" s="202">
        <f t="shared" si="0"/>
        <v>79</v>
      </c>
      <c r="D13" s="203">
        <v>2</v>
      </c>
      <c r="E13" s="203">
        <v>40</v>
      </c>
      <c r="F13" s="203">
        <v>36</v>
      </c>
      <c r="G13" s="204">
        <v>1</v>
      </c>
      <c r="H13" s="204"/>
      <c r="I13" s="204"/>
      <c r="J13" s="204">
        <v>2</v>
      </c>
      <c r="K13" s="204">
        <v>6</v>
      </c>
      <c r="L13" s="204">
        <v>2</v>
      </c>
      <c r="M13" s="204">
        <v>1</v>
      </c>
      <c r="N13" s="204">
        <v>0</v>
      </c>
      <c r="O13" s="204"/>
      <c r="P13" s="204"/>
      <c r="Q13" s="48">
        <v>55</v>
      </c>
      <c r="R13" s="48">
        <v>49</v>
      </c>
    </row>
    <row r="14" spans="1:18" ht="15.75" x14ac:dyDescent="0.25">
      <c r="A14" s="42">
        <v>9</v>
      </c>
      <c r="B14" s="34" t="s">
        <v>37</v>
      </c>
      <c r="C14" s="199">
        <f t="shared" si="0"/>
        <v>105</v>
      </c>
      <c r="D14" s="200"/>
      <c r="E14" s="200">
        <v>67</v>
      </c>
      <c r="F14" s="200">
        <v>38</v>
      </c>
      <c r="G14" s="205">
        <v>0</v>
      </c>
      <c r="H14" s="205"/>
      <c r="I14" s="205"/>
      <c r="J14" s="205">
        <v>3</v>
      </c>
      <c r="K14" s="205">
        <v>6</v>
      </c>
      <c r="L14" s="205">
        <v>34</v>
      </c>
      <c r="M14" s="205"/>
      <c r="N14" s="205">
        <v>6</v>
      </c>
      <c r="O14" s="205"/>
      <c r="P14" s="205">
        <v>1</v>
      </c>
      <c r="Q14" s="42">
        <v>113</v>
      </c>
      <c r="R14" s="42">
        <v>96</v>
      </c>
    </row>
    <row r="15" spans="1:18" ht="15.75" x14ac:dyDescent="0.25">
      <c r="A15" s="48">
        <v>10</v>
      </c>
      <c r="B15" s="313" t="s">
        <v>38</v>
      </c>
      <c r="C15" s="202">
        <f t="shared" si="0"/>
        <v>29</v>
      </c>
      <c r="D15" s="203">
        <v>2</v>
      </c>
      <c r="E15" s="203">
        <v>3</v>
      </c>
      <c r="F15" s="203">
        <v>22</v>
      </c>
      <c r="G15" s="204">
        <v>2</v>
      </c>
      <c r="H15" s="204"/>
      <c r="I15" s="204"/>
      <c r="J15" s="204"/>
      <c r="K15" s="204">
        <v>2</v>
      </c>
      <c r="L15" s="204">
        <v>2</v>
      </c>
      <c r="M15" s="204"/>
      <c r="N15" s="204">
        <v>1</v>
      </c>
      <c r="O15" s="204"/>
      <c r="P15" s="204"/>
      <c r="Q15" s="48">
        <v>23</v>
      </c>
      <c r="R15" s="48">
        <v>23</v>
      </c>
    </row>
    <row r="16" spans="1:18" ht="15.75" x14ac:dyDescent="0.25">
      <c r="A16" s="42">
        <v>11</v>
      </c>
      <c r="B16" s="34" t="s">
        <v>39</v>
      </c>
      <c r="C16" s="199">
        <f t="shared" si="0"/>
        <v>105</v>
      </c>
      <c r="D16" s="200"/>
      <c r="E16" s="200">
        <v>46</v>
      </c>
      <c r="F16" s="200">
        <v>57</v>
      </c>
      <c r="G16" s="205">
        <v>2</v>
      </c>
      <c r="H16" s="205"/>
      <c r="I16" s="205"/>
      <c r="J16" s="205">
        <v>7</v>
      </c>
      <c r="K16" s="205">
        <v>5</v>
      </c>
      <c r="L16" s="205">
        <v>10</v>
      </c>
      <c r="M16" s="205"/>
      <c r="N16" s="205">
        <v>4</v>
      </c>
      <c r="O16" s="205">
        <v>2</v>
      </c>
      <c r="P16" s="205"/>
      <c r="Q16" s="42">
        <v>85</v>
      </c>
      <c r="R16" s="42">
        <v>79</v>
      </c>
    </row>
    <row r="17" spans="1:18" ht="15.75" x14ac:dyDescent="0.25">
      <c r="A17" s="48">
        <v>12</v>
      </c>
      <c r="B17" s="313" t="s">
        <v>40</v>
      </c>
      <c r="C17" s="202">
        <f t="shared" si="0"/>
        <v>38</v>
      </c>
      <c r="D17" s="203"/>
      <c r="E17" s="203">
        <v>6</v>
      </c>
      <c r="F17" s="203">
        <v>28</v>
      </c>
      <c r="G17" s="204">
        <v>4</v>
      </c>
      <c r="H17" s="204"/>
      <c r="I17" s="204"/>
      <c r="J17" s="204">
        <v>10</v>
      </c>
      <c r="K17" s="204">
        <v>2</v>
      </c>
      <c r="L17" s="204"/>
      <c r="M17" s="204"/>
      <c r="N17" s="204">
        <v>7</v>
      </c>
      <c r="O17" s="204"/>
      <c r="P17" s="204"/>
      <c r="Q17" s="48">
        <v>39</v>
      </c>
      <c r="R17" s="48">
        <v>37</v>
      </c>
    </row>
    <row r="18" spans="1:18" ht="15.75" x14ac:dyDescent="0.25">
      <c r="A18" s="42">
        <v>13</v>
      </c>
      <c r="B18" s="34" t="s">
        <v>41</v>
      </c>
      <c r="C18" s="199">
        <f t="shared" si="0"/>
        <v>47</v>
      </c>
      <c r="D18" s="200"/>
      <c r="E18" s="200">
        <v>12</v>
      </c>
      <c r="F18" s="200">
        <v>35</v>
      </c>
      <c r="G18" s="205">
        <v>0</v>
      </c>
      <c r="H18" s="205"/>
      <c r="I18" s="205"/>
      <c r="J18" s="205"/>
      <c r="K18" s="205"/>
      <c r="L18" s="205">
        <v>1</v>
      </c>
      <c r="M18" s="205"/>
      <c r="N18" s="205">
        <v>0</v>
      </c>
      <c r="O18" s="205"/>
      <c r="P18" s="205"/>
      <c r="Q18" s="42">
        <v>27</v>
      </c>
      <c r="R18" s="42">
        <v>26</v>
      </c>
    </row>
    <row r="19" spans="1:18" ht="15.75" x14ac:dyDescent="0.25">
      <c r="A19" s="48">
        <v>14</v>
      </c>
      <c r="B19" s="313" t="s">
        <v>42</v>
      </c>
      <c r="C19" s="202">
        <f t="shared" si="0"/>
        <v>113</v>
      </c>
      <c r="D19" s="203"/>
      <c r="E19" s="203">
        <v>24</v>
      </c>
      <c r="F19" s="203">
        <v>89</v>
      </c>
      <c r="G19" s="204">
        <v>0</v>
      </c>
      <c r="H19" s="204"/>
      <c r="I19" s="204"/>
      <c r="J19" s="204"/>
      <c r="K19" s="204">
        <v>4</v>
      </c>
      <c r="L19" s="204">
        <v>5</v>
      </c>
      <c r="M19" s="204">
        <v>1</v>
      </c>
      <c r="N19" s="204">
        <v>16</v>
      </c>
      <c r="O19" s="204">
        <v>1</v>
      </c>
      <c r="P19" s="204"/>
      <c r="Q19" s="48">
        <v>59</v>
      </c>
      <c r="R19" s="48">
        <v>49</v>
      </c>
    </row>
    <row r="20" spans="1:18" ht="15.75" x14ac:dyDescent="0.25">
      <c r="A20" s="42">
        <v>15</v>
      </c>
      <c r="B20" s="34" t="s">
        <v>43</v>
      </c>
      <c r="C20" s="199">
        <f t="shared" si="0"/>
        <v>67</v>
      </c>
      <c r="D20" s="200">
        <v>1</v>
      </c>
      <c r="E20" s="200">
        <v>12</v>
      </c>
      <c r="F20" s="200">
        <v>54</v>
      </c>
      <c r="G20" s="205">
        <v>0</v>
      </c>
      <c r="H20" s="205"/>
      <c r="I20" s="205"/>
      <c r="J20" s="205"/>
      <c r="K20" s="205"/>
      <c r="L20" s="205">
        <v>2</v>
      </c>
      <c r="M20" s="205"/>
      <c r="N20" s="205">
        <v>6</v>
      </c>
      <c r="O20" s="205"/>
      <c r="P20" s="205"/>
      <c r="Q20" s="42">
        <v>41</v>
      </c>
      <c r="R20" s="42">
        <v>36</v>
      </c>
    </row>
    <row r="21" spans="1:18" ht="15.75" x14ac:dyDescent="0.25">
      <c r="A21" s="48">
        <v>16</v>
      </c>
      <c r="B21" s="313" t="s">
        <v>44</v>
      </c>
      <c r="C21" s="202">
        <f t="shared" si="0"/>
        <v>37</v>
      </c>
      <c r="D21" s="203"/>
      <c r="E21" s="203">
        <v>29</v>
      </c>
      <c r="F21" s="203">
        <v>6</v>
      </c>
      <c r="G21" s="204">
        <v>2</v>
      </c>
      <c r="H21" s="204"/>
      <c r="I21" s="204"/>
      <c r="J21" s="204">
        <v>2</v>
      </c>
      <c r="K21" s="204"/>
      <c r="L21" s="204">
        <v>3</v>
      </c>
      <c r="M21" s="204"/>
      <c r="N21" s="204">
        <v>2</v>
      </c>
      <c r="O21" s="204"/>
      <c r="P21" s="204"/>
      <c r="Q21" s="48">
        <v>36</v>
      </c>
      <c r="R21" s="48">
        <v>33</v>
      </c>
    </row>
    <row r="22" spans="1:18" ht="15.75" x14ac:dyDescent="0.25">
      <c r="A22" s="42">
        <v>17</v>
      </c>
      <c r="B22" s="34" t="s">
        <v>45</v>
      </c>
      <c r="C22" s="199">
        <f t="shared" si="0"/>
        <v>120</v>
      </c>
      <c r="D22" s="200">
        <v>4</v>
      </c>
      <c r="E22" s="200">
        <v>24</v>
      </c>
      <c r="F22" s="200">
        <v>91</v>
      </c>
      <c r="G22" s="205">
        <v>1</v>
      </c>
      <c r="H22" s="205"/>
      <c r="I22" s="205"/>
      <c r="J22" s="205"/>
      <c r="K22" s="205">
        <v>7</v>
      </c>
      <c r="L22" s="205">
        <v>2</v>
      </c>
      <c r="M22" s="205"/>
      <c r="N22" s="205">
        <v>7</v>
      </c>
      <c r="O22" s="205"/>
      <c r="P22" s="205"/>
      <c r="Q22" s="42">
        <v>66</v>
      </c>
      <c r="R22" s="42">
        <v>61</v>
      </c>
    </row>
    <row r="23" spans="1:18" ht="15.75" x14ac:dyDescent="0.25">
      <c r="A23" s="48">
        <v>18</v>
      </c>
      <c r="B23" s="313" t="s">
        <v>46</v>
      </c>
      <c r="C23" s="202">
        <f t="shared" si="0"/>
        <v>129</v>
      </c>
      <c r="D23" s="203">
        <v>4</v>
      </c>
      <c r="E23" s="203">
        <v>46</v>
      </c>
      <c r="F23" s="203">
        <v>69</v>
      </c>
      <c r="G23" s="204">
        <v>10</v>
      </c>
      <c r="H23" s="204"/>
      <c r="I23" s="204"/>
      <c r="J23" s="204">
        <v>17</v>
      </c>
      <c r="K23" s="204">
        <v>22</v>
      </c>
      <c r="L23" s="204">
        <v>67</v>
      </c>
      <c r="M23" s="204"/>
      <c r="N23" s="204">
        <v>38</v>
      </c>
      <c r="O23" s="204"/>
      <c r="P23" s="204"/>
      <c r="Q23" s="48">
        <v>112</v>
      </c>
      <c r="R23" s="48">
        <v>100</v>
      </c>
    </row>
    <row r="24" spans="1:18" s="18" customFormat="1" ht="23.25" x14ac:dyDescent="0.25">
      <c r="A24" s="325" t="s">
        <v>61</v>
      </c>
      <c r="B24" s="326"/>
      <c r="C24" s="199">
        <f>SUM(C6:C23)</f>
        <v>1826</v>
      </c>
      <c r="D24" s="38">
        <v>175</v>
      </c>
      <c r="E24" s="38">
        <v>545</v>
      </c>
      <c r="F24" s="38">
        <v>1050</v>
      </c>
      <c r="G24" s="38">
        <v>56</v>
      </c>
      <c r="H24" s="38">
        <v>3</v>
      </c>
      <c r="I24" s="38">
        <v>2</v>
      </c>
      <c r="J24" s="38">
        <v>116</v>
      </c>
      <c r="K24" s="38">
        <v>166</v>
      </c>
      <c r="L24" s="38">
        <v>349</v>
      </c>
      <c r="M24" s="38">
        <v>9</v>
      </c>
      <c r="N24" s="38">
        <v>151</v>
      </c>
      <c r="O24" s="38">
        <v>5</v>
      </c>
      <c r="P24" s="38">
        <v>2</v>
      </c>
      <c r="Q24" s="303">
        <v>1472</v>
      </c>
      <c r="R24" s="303">
        <v>1329</v>
      </c>
    </row>
    <row r="25" spans="1:18" s="19" customFormat="1" ht="49.5" customHeight="1" x14ac:dyDescent="0.25">
      <c r="A25" s="425" t="s">
        <v>62</v>
      </c>
      <c r="B25" s="425"/>
      <c r="C25" s="276"/>
      <c r="D25" s="276"/>
      <c r="E25" s="276"/>
      <c r="F25" s="276"/>
      <c r="G25" s="276"/>
      <c r="H25" s="276"/>
      <c r="I25" s="276"/>
      <c r="J25" s="276"/>
      <c r="K25" s="276"/>
      <c r="L25" s="277"/>
      <c r="M25" s="276"/>
      <c r="N25" s="276"/>
      <c r="O25" s="276"/>
      <c r="P25" s="276"/>
      <c r="Q25" s="276"/>
    </row>
  </sheetData>
  <sheetProtection selectLockedCells="1" selectUnlockedCells="1"/>
  <mergeCells count="20">
    <mergeCell ref="A25:B25"/>
    <mergeCell ref="A24:B24"/>
    <mergeCell ref="N3:N5"/>
    <mergeCell ref="O3:O5"/>
    <mergeCell ref="K3:K5"/>
    <mergeCell ref="L3:L5"/>
    <mergeCell ref="M3:M5"/>
    <mergeCell ref="A3:A5"/>
    <mergeCell ref="B3:B5"/>
    <mergeCell ref="I3:I5"/>
    <mergeCell ref="J3:J5"/>
    <mergeCell ref="C4:C5"/>
    <mergeCell ref="D4:G4"/>
    <mergeCell ref="C3:G3"/>
    <mergeCell ref="H3:H5"/>
    <mergeCell ref="R1:R2"/>
    <mergeCell ref="R3:R5"/>
    <mergeCell ref="Q3:Q5"/>
    <mergeCell ref="P3:P5"/>
    <mergeCell ref="A1:Q2"/>
  </mergeCells>
  <printOptions horizontalCentered="1"/>
  <pageMargins left="0.39370078740157483" right="0.39370078740157483" top="0.78740157480314965" bottom="0.19685039370078741" header="0.19685039370078741" footer="0.19685039370078741"/>
  <pageSetup paperSize="9" scale="58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="90" zoomScaleNormal="90" workbookViewId="0">
      <pane xSplit="2" ySplit="2" topLeftCell="C3" activePane="bottomRight" state="frozen"/>
      <selection activeCell="F27" sqref="F27"/>
      <selection pane="topRight" activeCell="F27" sqref="F27"/>
      <selection pane="bottomLeft" activeCell="F27" sqref="F27"/>
      <selection pane="bottomRight" activeCell="K26" sqref="K26"/>
    </sheetView>
  </sheetViews>
  <sheetFormatPr defaultRowHeight="15" x14ac:dyDescent="0.25"/>
  <cols>
    <col min="1" max="1" width="9" customWidth="1"/>
    <col min="2" max="2" width="25.7109375" bestFit="1" customWidth="1"/>
    <col min="3" max="3" width="12.5703125" customWidth="1"/>
    <col min="4" max="4" width="19.85546875" customWidth="1"/>
    <col min="5" max="5" width="15.5703125" customWidth="1"/>
    <col min="6" max="6" width="14.28515625" customWidth="1"/>
    <col min="7" max="9" width="15.28515625" customWidth="1"/>
    <col min="10" max="10" width="15.5703125" customWidth="1"/>
    <col min="11" max="11" width="13.42578125" bestFit="1" customWidth="1"/>
    <col min="12" max="12" width="20" bestFit="1" customWidth="1"/>
    <col min="13" max="13" width="15.7109375" bestFit="1" customWidth="1"/>
    <col min="14" max="14" width="23.140625" customWidth="1"/>
    <col min="15" max="15" width="17.7109375" customWidth="1"/>
  </cols>
  <sheetData>
    <row r="1" spans="1:15" ht="18.75" customHeight="1" x14ac:dyDescent="0.25">
      <c r="A1" s="437" t="s">
        <v>640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</row>
    <row r="2" spans="1:15" ht="15.75" customHeight="1" x14ac:dyDescent="0.25">
      <c r="A2" s="435" t="s">
        <v>47</v>
      </c>
      <c r="B2" s="435" t="s">
        <v>2</v>
      </c>
      <c r="C2" s="435" t="s">
        <v>641</v>
      </c>
      <c r="D2" s="435"/>
      <c r="E2" s="435"/>
      <c r="F2" s="435"/>
      <c r="G2" s="435"/>
      <c r="H2" s="435"/>
      <c r="I2" s="436"/>
      <c r="J2" s="436"/>
      <c r="K2" s="438" t="s">
        <v>250</v>
      </c>
      <c r="L2" s="439"/>
      <c r="M2" s="439"/>
      <c r="N2" s="439"/>
      <c r="O2" s="439"/>
    </row>
    <row r="3" spans="1:15" ht="78.75" x14ac:dyDescent="0.25">
      <c r="A3" s="435"/>
      <c r="B3" s="435"/>
      <c r="C3" s="314" t="s">
        <v>105</v>
      </c>
      <c r="D3" s="314" t="s">
        <v>106</v>
      </c>
      <c r="E3" s="314" t="s">
        <v>107</v>
      </c>
      <c r="F3" s="314" t="s">
        <v>108</v>
      </c>
      <c r="G3" s="314" t="s">
        <v>109</v>
      </c>
      <c r="H3" s="314" t="s">
        <v>642</v>
      </c>
      <c r="I3" s="314" t="s">
        <v>110</v>
      </c>
      <c r="J3" s="315" t="s">
        <v>643</v>
      </c>
      <c r="K3" s="40" t="s">
        <v>111</v>
      </c>
      <c r="L3" s="314" t="s">
        <v>426</v>
      </c>
      <c r="M3" s="314" t="s">
        <v>112</v>
      </c>
      <c r="N3" s="314" t="s">
        <v>113</v>
      </c>
      <c r="O3" s="314" t="s">
        <v>114</v>
      </c>
    </row>
    <row r="4" spans="1:15" s="46" customFormat="1" ht="15.75" x14ac:dyDescent="0.25">
      <c r="A4" s="27" t="s">
        <v>86</v>
      </c>
      <c r="B4" s="41" t="s">
        <v>29</v>
      </c>
      <c r="C4" s="34">
        <v>0</v>
      </c>
      <c r="D4" s="42" t="s">
        <v>103</v>
      </c>
      <c r="E4" s="42">
        <v>2</v>
      </c>
      <c r="F4" s="42" t="s">
        <v>539</v>
      </c>
      <c r="G4" s="42" t="s">
        <v>644</v>
      </c>
      <c r="H4" s="284">
        <v>1203</v>
      </c>
      <c r="I4" s="42" t="s">
        <v>645</v>
      </c>
      <c r="J4" s="44">
        <v>17</v>
      </c>
      <c r="K4" s="44">
        <v>2</v>
      </c>
      <c r="L4" s="42" t="s">
        <v>94</v>
      </c>
      <c r="M4" s="42">
        <v>6</v>
      </c>
      <c r="N4" s="42"/>
      <c r="O4" s="42"/>
    </row>
    <row r="5" spans="1:15" s="46" customFormat="1" ht="15.75" x14ac:dyDescent="0.25">
      <c r="A5" s="313" t="s">
        <v>87</v>
      </c>
      <c r="B5" s="47" t="s">
        <v>30</v>
      </c>
      <c r="C5" s="313">
        <v>0</v>
      </c>
      <c r="D5" s="48" t="s">
        <v>96</v>
      </c>
      <c r="E5" s="48">
        <v>3</v>
      </c>
      <c r="F5" s="48" t="s">
        <v>646</v>
      </c>
      <c r="G5" s="48" t="s">
        <v>401</v>
      </c>
      <c r="H5" s="285">
        <v>545</v>
      </c>
      <c r="I5" s="48" t="s">
        <v>647</v>
      </c>
      <c r="J5" s="49">
        <v>13</v>
      </c>
      <c r="K5" s="50"/>
      <c r="L5" s="48" t="s">
        <v>98</v>
      </c>
      <c r="M5" s="285">
        <v>8</v>
      </c>
      <c r="N5" s="278"/>
      <c r="O5" s="51"/>
    </row>
    <row r="6" spans="1:15" s="46" customFormat="1" ht="15.75" x14ac:dyDescent="0.25">
      <c r="A6" s="34" t="s">
        <v>88</v>
      </c>
      <c r="B6" s="41" t="s">
        <v>31</v>
      </c>
      <c r="C6" s="42">
        <v>1</v>
      </c>
      <c r="D6" s="42" t="s">
        <v>293</v>
      </c>
      <c r="E6" s="42">
        <v>3</v>
      </c>
      <c r="F6" s="42" t="s">
        <v>648</v>
      </c>
      <c r="G6" s="42" t="s">
        <v>649</v>
      </c>
      <c r="H6" s="284">
        <v>2286</v>
      </c>
      <c r="I6" s="42" t="s">
        <v>650</v>
      </c>
      <c r="J6" s="44">
        <v>5</v>
      </c>
      <c r="K6" s="44"/>
      <c r="L6" s="42" t="s">
        <v>347</v>
      </c>
      <c r="M6" s="42">
        <v>4</v>
      </c>
      <c r="N6" s="42"/>
      <c r="O6" s="42"/>
    </row>
    <row r="7" spans="1:15" s="46" customFormat="1" ht="15.75" x14ac:dyDescent="0.25">
      <c r="A7" s="313" t="s">
        <v>89</v>
      </c>
      <c r="B7" s="47" t="s">
        <v>32</v>
      </c>
      <c r="C7" s="48">
        <v>3</v>
      </c>
      <c r="D7" s="48" t="s">
        <v>316</v>
      </c>
      <c r="E7" s="48">
        <v>7</v>
      </c>
      <c r="F7" s="48" t="s">
        <v>651</v>
      </c>
      <c r="G7" s="48" t="s">
        <v>652</v>
      </c>
      <c r="H7" s="285">
        <v>3759</v>
      </c>
      <c r="I7" s="48" t="s">
        <v>653</v>
      </c>
      <c r="J7" s="49">
        <v>19</v>
      </c>
      <c r="K7" s="50"/>
      <c r="L7" s="48" t="s">
        <v>353</v>
      </c>
      <c r="M7" s="285">
        <v>3</v>
      </c>
      <c r="N7" s="278">
        <v>3</v>
      </c>
      <c r="O7" s="51"/>
    </row>
    <row r="8" spans="1:15" s="46" customFormat="1" ht="15.75" x14ac:dyDescent="0.25">
      <c r="A8" s="34" t="s">
        <v>90</v>
      </c>
      <c r="B8" s="41" t="s">
        <v>33</v>
      </c>
      <c r="C8" s="42">
        <v>3</v>
      </c>
      <c r="D8" s="42" t="s">
        <v>353</v>
      </c>
      <c r="E8" s="42">
        <v>2</v>
      </c>
      <c r="F8" s="42" t="s">
        <v>654</v>
      </c>
      <c r="G8" s="42" t="s">
        <v>655</v>
      </c>
      <c r="H8" s="284">
        <v>3181</v>
      </c>
      <c r="I8" s="42" t="s">
        <v>656</v>
      </c>
      <c r="J8" s="44">
        <v>14</v>
      </c>
      <c r="K8" s="44"/>
      <c r="L8" s="42" t="s">
        <v>102</v>
      </c>
      <c r="M8" s="42">
        <v>2</v>
      </c>
      <c r="N8" s="42">
        <v>2</v>
      </c>
      <c r="O8" s="42"/>
    </row>
    <row r="9" spans="1:15" s="46" customFormat="1" ht="15.75" x14ac:dyDescent="0.25">
      <c r="A9" s="313" t="s">
        <v>91</v>
      </c>
      <c r="B9" s="47" t="s">
        <v>34</v>
      </c>
      <c r="C9" s="48">
        <v>1</v>
      </c>
      <c r="D9" s="48" t="s">
        <v>382</v>
      </c>
      <c r="E9" s="48">
        <v>5</v>
      </c>
      <c r="F9" s="48" t="s">
        <v>657</v>
      </c>
      <c r="G9" s="48" t="s">
        <v>658</v>
      </c>
      <c r="H9" s="285">
        <v>4336</v>
      </c>
      <c r="I9" s="48" t="s">
        <v>659</v>
      </c>
      <c r="J9" s="49">
        <v>19</v>
      </c>
      <c r="K9" s="50">
        <v>2</v>
      </c>
      <c r="L9" s="48" t="s">
        <v>283</v>
      </c>
      <c r="M9" s="285">
        <v>90</v>
      </c>
      <c r="N9" s="278"/>
      <c r="O9" s="51"/>
    </row>
    <row r="10" spans="1:15" s="46" customFormat="1" ht="15.75" x14ac:dyDescent="0.25">
      <c r="A10" s="34" t="s">
        <v>92</v>
      </c>
      <c r="B10" s="41" t="s">
        <v>35</v>
      </c>
      <c r="C10" s="34">
        <v>0</v>
      </c>
      <c r="D10" s="42" t="s">
        <v>279</v>
      </c>
      <c r="E10" s="42">
        <v>0</v>
      </c>
      <c r="F10" s="42" t="s">
        <v>660</v>
      </c>
      <c r="G10" s="42" t="s">
        <v>661</v>
      </c>
      <c r="H10" s="284">
        <v>1914</v>
      </c>
      <c r="I10" s="42" t="s">
        <v>662</v>
      </c>
      <c r="J10" s="43">
        <v>10</v>
      </c>
      <c r="K10" s="44"/>
      <c r="L10" s="42" t="s">
        <v>88</v>
      </c>
      <c r="M10" s="42">
        <v>11</v>
      </c>
      <c r="N10" s="42"/>
      <c r="O10" s="42">
        <v>1</v>
      </c>
    </row>
    <row r="11" spans="1:15" s="46" customFormat="1" ht="15.75" x14ac:dyDescent="0.25">
      <c r="A11" s="313" t="s">
        <v>93</v>
      </c>
      <c r="B11" s="47" t="s">
        <v>36</v>
      </c>
      <c r="C11" s="313">
        <v>1</v>
      </c>
      <c r="D11" s="48" t="s">
        <v>348</v>
      </c>
      <c r="E11" s="48">
        <v>0</v>
      </c>
      <c r="F11" s="48" t="s">
        <v>663</v>
      </c>
      <c r="G11" s="48" t="s">
        <v>664</v>
      </c>
      <c r="H11" s="285">
        <v>2305</v>
      </c>
      <c r="I11" s="48" t="s">
        <v>410</v>
      </c>
      <c r="J11" s="49">
        <v>17</v>
      </c>
      <c r="K11" s="50"/>
      <c r="L11" s="48" t="s">
        <v>100</v>
      </c>
      <c r="M11" s="531">
        <v>0</v>
      </c>
      <c r="N11" s="51"/>
      <c r="O11" s="51"/>
    </row>
    <row r="12" spans="1:15" s="46" customFormat="1" ht="15.75" x14ac:dyDescent="0.25">
      <c r="A12" s="34" t="s">
        <v>94</v>
      </c>
      <c r="B12" s="41" t="s">
        <v>37</v>
      </c>
      <c r="C12" s="34">
        <v>0</v>
      </c>
      <c r="D12" s="42" t="s">
        <v>665</v>
      </c>
      <c r="E12" s="42">
        <v>2</v>
      </c>
      <c r="F12" s="42" t="s">
        <v>666</v>
      </c>
      <c r="G12" s="42" t="s">
        <v>428</v>
      </c>
      <c r="H12" s="284">
        <v>1623</v>
      </c>
      <c r="I12" s="42" t="s">
        <v>429</v>
      </c>
      <c r="J12" s="43">
        <v>10</v>
      </c>
      <c r="K12" s="44">
        <v>1</v>
      </c>
      <c r="L12" s="42" t="s">
        <v>100</v>
      </c>
      <c r="M12" s="284">
        <v>10</v>
      </c>
      <c r="N12" s="42"/>
      <c r="O12" s="42"/>
    </row>
    <row r="13" spans="1:15" s="46" customFormat="1" ht="15.75" x14ac:dyDescent="0.25">
      <c r="A13" s="313" t="s">
        <v>95</v>
      </c>
      <c r="B13" s="47" t="s">
        <v>38</v>
      </c>
      <c r="C13" s="48">
        <v>1</v>
      </c>
      <c r="D13" s="48" t="s">
        <v>94</v>
      </c>
      <c r="E13" s="48">
        <v>0</v>
      </c>
      <c r="F13" s="48" t="s">
        <v>667</v>
      </c>
      <c r="G13" s="48" t="s">
        <v>668</v>
      </c>
      <c r="H13" s="285">
        <v>401</v>
      </c>
      <c r="I13" s="48" t="s">
        <v>384</v>
      </c>
      <c r="J13" s="49">
        <v>9</v>
      </c>
      <c r="K13" s="50"/>
      <c r="L13" s="48" t="s">
        <v>88</v>
      </c>
      <c r="M13" s="48">
        <v>9</v>
      </c>
      <c r="N13" s="51"/>
      <c r="O13" s="51"/>
    </row>
    <row r="14" spans="1:15" s="46" customFormat="1" ht="15.75" x14ac:dyDescent="0.25">
      <c r="A14" s="34" t="s">
        <v>96</v>
      </c>
      <c r="B14" s="41" t="s">
        <v>39</v>
      </c>
      <c r="C14" s="34">
        <v>0</v>
      </c>
      <c r="D14" s="42" t="s">
        <v>101</v>
      </c>
      <c r="E14" s="42">
        <v>3</v>
      </c>
      <c r="F14" s="42" t="s">
        <v>669</v>
      </c>
      <c r="G14" s="42" t="s">
        <v>430</v>
      </c>
      <c r="H14" s="284">
        <v>1645</v>
      </c>
      <c r="I14" s="42" t="s">
        <v>670</v>
      </c>
      <c r="J14" s="43">
        <v>16</v>
      </c>
      <c r="K14" s="44">
        <v>1</v>
      </c>
      <c r="L14" s="42" t="s">
        <v>280</v>
      </c>
      <c r="M14" s="284">
        <v>3</v>
      </c>
      <c r="N14" s="42">
        <v>4</v>
      </c>
      <c r="O14" s="42"/>
    </row>
    <row r="15" spans="1:15" s="46" customFormat="1" ht="15.75" x14ac:dyDescent="0.25">
      <c r="A15" s="313" t="s">
        <v>97</v>
      </c>
      <c r="B15" s="47" t="s">
        <v>40</v>
      </c>
      <c r="C15" s="48">
        <v>1</v>
      </c>
      <c r="D15" s="48" t="s">
        <v>348</v>
      </c>
      <c r="E15" s="48">
        <v>1</v>
      </c>
      <c r="F15" s="48" t="s">
        <v>671</v>
      </c>
      <c r="G15" s="48" t="s">
        <v>672</v>
      </c>
      <c r="H15" s="285">
        <v>1726</v>
      </c>
      <c r="I15" s="48" t="s">
        <v>673</v>
      </c>
      <c r="J15" s="49">
        <v>14</v>
      </c>
      <c r="K15" s="50">
        <v>1</v>
      </c>
      <c r="L15" s="48" t="s">
        <v>279</v>
      </c>
      <c r="M15" s="48">
        <v>23</v>
      </c>
      <c r="N15" s="51"/>
      <c r="O15" s="51"/>
    </row>
    <row r="16" spans="1:15" s="46" customFormat="1" ht="15.75" x14ac:dyDescent="0.25">
      <c r="A16" s="34" t="s">
        <v>98</v>
      </c>
      <c r="B16" s="41" t="s">
        <v>41</v>
      </c>
      <c r="C16" s="34">
        <v>0</v>
      </c>
      <c r="D16" s="42" t="s">
        <v>97</v>
      </c>
      <c r="E16" s="42">
        <v>3</v>
      </c>
      <c r="F16" s="42" t="s">
        <v>674</v>
      </c>
      <c r="G16" s="42" t="s">
        <v>675</v>
      </c>
      <c r="H16" s="284">
        <v>549</v>
      </c>
      <c r="I16" s="42" t="s">
        <v>676</v>
      </c>
      <c r="J16" s="43">
        <v>11</v>
      </c>
      <c r="K16" s="44"/>
      <c r="L16" s="42" t="s">
        <v>295</v>
      </c>
      <c r="M16" s="284">
        <v>3</v>
      </c>
      <c r="N16" s="42"/>
      <c r="O16" s="42"/>
    </row>
    <row r="17" spans="1:15" s="46" customFormat="1" ht="15.75" x14ac:dyDescent="0.25">
      <c r="A17" s="313" t="s">
        <v>99</v>
      </c>
      <c r="B17" s="47" t="s">
        <v>42</v>
      </c>
      <c r="C17" s="48">
        <v>3</v>
      </c>
      <c r="D17" s="48" t="s">
        <v>285</v>
      </c>
      <c r="E17" s="48">
        <v>1</v>
      </c>
      <c r="F17" s="48" t="s">
        <v>677</v>
      </c>
      <c r="G17" s="48" t="s">
        <v>678</v>
      </c>
      <c r="H17" s="285">
        <v>1038</v>
      </c>
      <c r="I17" s="48" t="s">
        <v>679</v>
      </c>
      <c r="J17" s="49">
        <v>13</v>
      </c>
      <c r="K17" s="50"/>
      <c r="L17" s="48" t="s">
        <v>100</v>
      </c>
      <c r="M17" s="48">
        <v>13</v>
      </c>
      <c r="N17" s="51">
        <v>1</v>
      </c>
      <c r="O17" s="51">
        <v>2</v>
      </c>
    </row>
    <row r="18" spans="1:15" s="46" customFormat="1" ht="15.75" x14ac:dyDescent="0.25">
      <c r="A18" s="34" t="s">
        <v>100</v>
      </c>
      <c r="B18" s="41" t="s">
        <v>43</v>
      </c>
      <c r="C18" s="34">
        <v>0</v>
      </c>
      <c r="D18" s="42" t="s">
        <v>99</v>
      </c>
      <c r="E18" s="42">
        <v>2</v>
      </c>
      <c r="F18" s="42" t="s">
        <v>680</v>
      </c>
      <c r="G18" s="42" t="s">
        <v>681</v>
      </c>
      <c r="H18" s="284">
        <v>1064</v>
      </c>
      <c r="I18" s="42" t="s">
        <v>679</v>
      </c>
      <c r="J18" s="43">
        <v>11</v>
      </c>
      <c r="K18" s="44"/>
      <c r="L18" s="42" t="s">
        <v>90</v>
      </c>
      <c r="M18" s="284">
        <v>4</v>
      </c>
      <c r="N18" s="42">
        <v>1</v>
      </c>
      <c r="O18" s="42"/>
    </row>
    <row r="19" spans="1:15" s="46" customFormat="1" ht="15.75" x14ac:dyDescent="0.25">
      <c r="A19" s="313" t="s">
        <v>101</v>
      </c>
      <c r="B19" s="47" t="s">
        <v>44</v>
      </c>
      <c r="C19" s="313">
        <v>0</v>
      </c>
      <c r="D19" s="48" t="s">
        <v>92</v>
      </c>
      <c r="E19" s="48">
        <v>2</v>
      </c>
      <c r="F19" s="48" t="s">
        <v>682</v>
      </c>
      <c r="G19" s="48" t="s">
        <v>683</v>
      </c>
      <c r="H19" s="285">
        <v>712</v>
      </c>
      <c r="I19" s="48" t="s">
        <v>684</v>
      </c>
      <c r="J19" s="49">
        <v>5</v>
      </c>
      <c r="K19" s="50"/>
      <c r="L19" s="48" t="s">
        <v>300</v>
      </c>
      <c r="M19" s="48">
        <v>1</v>
      </c>
      <c r="N19" s="51"/>
      <c r="O19" s="51"/>
    </row>
    <row r="20" spans="1:15" s="46" customFormat="1" ht="15.75" x14ac:dyDescent="0.25">
      <c r="A20" s="34" t="s">
        <v>102</v>
      </c>
      <c r="B20" s="41" t="s">
        <v>45</v>
      </c>
      <c r="C20" s="42">
        <v>3</v>
      </c>
      <c r="D20" s="42" t="s">
        <v>379</v>
      </c>
      <c r="E20" s="42">
        <v>2</v>
      </c>
      <c r="F20" s="42" t="s">
        <v>685</v>
      </c>
      <c r="G20" s="42" t="s">
        <v>422</v>
      </c>
      <c r="H20" s="284">
        <v>1539</v>
      </c>
      <c r="I20" s="42" t="s">
        <v>686</v>
      </c>
      <c r="J20" s="43">
        <v>24</v>
      </c>
      <c r="K20" s="44">
        <v>1</v>
      </c>
      <c r="L20" s="42" t="s">
        <v>348</v>
      </c>
      <c r="M20" s="284">
        <v>16</v>
      </c>
      <c r="N20" s="42"/>
      <c r="O20" s="42"/>
    </row>
    <row r="21" spans="1:15" s="46" customFormat="1" ht="15.75" x14ac:dyDescent="0.25">
      <c r="A21" s="313" t="s">
        <v>103</v>
      </c>
      <c r="B21" s="47" t="s">
        <v>46</v>
      </c>
      <c r="C21" s="313">
        <v>0</v>
      </c>
      <c r="D21" s="48" t="s">
        <v>322</v>
      </c>
      <c r="E21" s="48">
        <v>2</v>
      </c>
      <c r="F21" s="48" t="s">
        <v>687</v>
      </c>
      <c r="G21" s="48" t="s">
        <v>688</v>
      </c>
      <c r="H21" s="285">
        <v>2276</v>
      </c>
      <c r="I21" s="48" t="s">
        <v>689</v>
      </c>
      <c r="J21" s="49">
        <v>16</v>
      </c>
      <c r="K21" s="50">
        <v>1</v>
      </c>
      <c r="L21" s="48" t="s">
        <v>298</v>
      </c>
      <c r="M21" s="48">
        <v>18</v>
      </c>
      <c r="N21" s="51"/>
      <c r="O21" s="51"/>
    </row>
    <row r="22" spans="1:15" s="46" customFormat="1" ht="16.5" customHeight="1" x14ac:dyDescent="0.25">
      <c r="A22" s="325" t="s">
        <v>104</v>
      </c>
      <c r="B22" s="326"/>
      <c r="C22" s="53">
        <v>17</v>
      </c>
      <c r="D22" s="52" t="s">
        <v>444</v>
      </c>
      <c r="E22" s="52">
        <v>40</v>
      </c>
      <c r="F22" s="52" t="s">
        <v>690</v>
      </c>
      <c r="G22" s="52" t="s">
        <v>691</v>
      </c>
      <c r="H22" s="286">
        <v>32102</v>
      </c>
      <c r="I22" s="52" t="s">
        <v>692</v>
      </c>
      <c r="J22" s="54">
        <v>243</v>
      </c>
      <c r="K22" s="55">
        <v>9</v>
      </c>
      <c r="L22" s="52" t="s">
        <v>475</v>
      </c>
      <c r="M22" s="53">
        <v>224</v>
      </c>
      <c r="N22" s="53">
        <v>11</v>
      </c>
      <c r="O22" s="53">
        <v>3</v>
      </c>
    </row>
    <row r="23" spans="1:15" s="56" customFormat="1" ht="14.25" customHeight="1" x14ac:dyDescent="0.25">
      <c r="H23" s="294"/>
    </row>
    <row r="24" spans="1:15" ht="15.75" x14ac:dyDescent="0.25"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7"/>
    </row>
  </sheetData>
  <mergeCells count="6">
    <mergeCell ref="A22:B22"/>
    <mergeCell ref="A2:A3"/>
    <mergeCell ref="B2:B3"/>
    <mergeCell ref="C2:J2"/>
    <mergeCell ref="A1:O1"/>
    <mergeCell ref="K2:O2"/>
  </mergeCells>
  <pageMargins left="0.25" right="0.25" top="0.75" bottom="0.75" header="0.3" footer="0.3"/>
  <pageSetup paperSize="9"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90" zoomScaleNormal="90" workbookViewId="0">
      <selection activeCell="M9" sqref="M9"/>
    </sheetView>
  </sheetViews>
  <sheetFormatPr defaultRowHeight="18" x14ac:dyDescent="0.25"/>
  <cols>
    <col min="1" max="1" width="4.5703125" style="98" customWidth="1"/>
    <col min="2" max="2" width="22.42578125" style="98" bestFit="1" customWidth="1"/>
    <col min="3" max="3" width="13.28515625" style="98" customWidth="1"/>
    <col min="4" max="4" width="13" style="98" customWidth="1"/>
    <col min="5" max="5" width="14.5703125" style="98" customWidth="1"/>
    <col min="6" max="6" width="19.140625" style="98" customWidth="1"/>
    <col min="7" max="7" width="15.85546875" style="98" customWidth="1"/>
    <col min="8" max="8" width="17.42578125" style="98" customWidth="1"/>
    <col min="9" max="10" width="20" style="98" customWidth="1"/>
    <col min="11" max="11" width="15.7109375" style="98" customWidth="1"/>
    <col min="12" max="12" width="16.28515625" style="98" customWidth="1"/>
    <col min="13" max="16384" width="9.140625" style="98"/>
  </cols>
  <sheetData>
    <row r="1" spans="1:12" ht="17.45" customHeight="1" x14ac:dyDescent="0.25">
      <c r="A1" s="170"/>
      <c r="B1" s="379" t="s">
        <v>149</v>
      </c>
      <c r="C1" s="379"/>
      <c r="D1" s="379"/>
      <c r="E1" s="379"/>
      <c r="F1" s="379"/>
      <c r="G1" s="379"/>
      <c r="H1" s="170"/>
      <c r="I1" s="170"/>
      <c r="J1" s="170"/>
      <c r="K1" s="170"/>
      <c r="L1" s="170"/>
    </row>
    <row r="2" spans="1:12" ht="18" customHeight="1" x14ac:dyDescent="0.25">
      <c r="A2" s="379" t="s">
        <v>182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</row>
    <row r="3" spans="1:12" ht="21.6" customHeight="1" x14ac:dyDescent="0.25">
      <c r="A3" s="380" t="s">
        <v>693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</row>
    <row r="4" spans="1:12" ht="12.6" customHeight="1" thickBot="1" x14ac:dyDescent="0.3">
      <c r="A4" s="170"/>
      <c r="B4" s="171"/>
      <c r="C4" s="172"/>
      <c r="D4" s="172"/>
      <c r="E4" s="170"/>
      <c r="F4" s="170"/>
      <c r="G4" s="170"/>
      <c r="H4" s="170"/>
      <c r="I4" s="170"/>
      <c r="J4" s="170"/>
      <c r="K4" s="170"/>
      <c r="L4" s="170"/>
    </row>
    <row r="5" spans="1:12" ht="17.45" customHeight="1" x14ac:dyDescent="0.25">
      <c r="A5" s="446" t="s">
        <v>47</v>
      </c>
      <c r="B5" s="449" t="s">
        <v>2</v>
      </c>
      <c r="C5" s="440" t="s">
        <v>183</v>
      </c>
      <c r="D5" s="440" t="s">
        <v>184</v>
      </c>
      <c r="E5" s="440" t="s">
        <v>185</v>
      </c>
      <c r="F5" s="440" t="s">
        <v>186</v>
      </c>
      <c r="G5" s="443" t="s">
        <v>155</v>
      </c>
      <c r="H5" s="375" t="s">
        <v>251</v>
      </c>
      <c r="I5" s="375"/>
      <c r="J5" s="375"/>
      <c r="K5" s="375"/>
      <c r="L5" s="376"/>
    </row>
    <row r="6" spans="1:12" ht="17.45" customHeight="1" x14ac:dyDescent="0.25">
      <c r="A6" s="447"/>
      <c r="B6" s="450"/>
      <c r="C6" s="441"/>
      <c r="D6" s="441"/>
      <c r="E6" s="441"/>
      <c r="F6" s="441"/>
      <c r="G6" s="444"/>
      <c r="H6" s="336" t="s">
        <v>156</v>
      </c>
      <c r="I6" s="336"/>
      <c r="J6" s="336"/>
      <c r="K6" s="336"/>
      <c r="L6" s="377" t="s">
        <v>157</v>
      </c>
    </row>
    <row r="7" spans="1:12" ht="48" thickBot="1" x14ac:dyDescent="0.3">
      <c r="A7" s="448"/>
      <c r="B7" s="451"/>
      <c r="C7" s="442"/>
      <c r="D7" s="442"/>
      <c r="E7" s="442"/>
      <c r="F7" s="442"/>
      <c r="G7" s="445"/>
      <c r="H7" s="173" t="s">
        <v>183</v>
      </c>
      <c r="I7" s="173" t="s">
        <v>184</v>
      </c>
      <c r="J7" s="173" t="s">
        <v>185</v>
      </c>
      <c r="K7" s="173" t="s">
        <v>186</v>
      </c>
      <c r="L7" s="378"/>
    </row>
    <row r="8" spans="1:12" x14ac:dyDescent="0.25">
      <c r="A8" s="174">
        <v>1</v>
      </c>
      <c r="B8" s="175" t="s">
        <v>4</v>
      </c>
      <c r="C8" s="176">
        <v>5</v>
      </c>
      <c r="D8" s="176">
        <v>7</v>
      </c>
      <c r="E8" s="176">
        <v>5</v>
      </c>
      <c r="F8" s="176"/>
      <c r="G8" s="178" t="s">
        <v>102</v>
      </c>
      <c r="H8" s="176">
        <v>7</v>
      </c>
      <c r="I8" s="176">
        <v>8</v>
      </c>
      <c r="J8" s="176">
        <v>5</v>
      </c>
      <c r="K8" s="176"/>
      <c r="L8" s="178" t="s">
        <v>295</v>
      </c>
    </row>
    <row r="9" spans="1:12" x14ac:dyDescent="0.25">
      <c r="A9" s="179">
        <v>2</v>
      </c>
      <c r="B9" s="180" t="s">
        <v>5</v>
      </c>
      <c r="C9" s="181">
        <v>3</v>
      </c>
      <c r="D9" s="181">
        <v>7</v>
      </c>
      <c r="E9" s="181">
        <v>3</v>
      </c>
      <c r="F9" s="181"/>
      <c r="G9" s="183" t="s">
        <v>98</v>
      </c>
      <c r="H9" s="181">
        <v>3</v>
      </c>
      <c r="I9" s="181">
        <v>8</v>
      </c>
      <c r="J9" s="181">
        <v>3</v>
      </c>
      <c r="K9" s="181"/>
      <c r="L9" s="183" t="s">
        <v>99</v>
      </c>
    </row>
    <row r="10" spans="1:12" x14ac:dyDescent="0.25">
      <c r="A10" s="184">
        <v>3</v>
      </c>
      <c r="B10" s="185" t="s">
        <v>6</v>
      </c>
      <c r="C10" s="176">
        <v>15</v>
      </c>
      <c r="D10" s="176">
        <v>6</v>
      </c>
      <c r="E10" s="176">
        <v>25</v>
      </c>
      <c r="F10" s="176">
        <v>6</v>
      </c>
      <c r="G10" s="178" t="s">
        <v>694</v>
      </c>
      <c r="H10" s="176">
        <v>15</v>
      </c>
      <c r="I10" s="176">
        <v>8</v>
      </c>
      <c r="J10" s="176">
        <v>25</v>
      </c>
      <c r="K10" s="176">
        <v>6</v>
      </c>
      <c r="L10" s="178" t="s">
        <v>397</v>
      </c>
    </row>
    <row r="11" spans="1:12" x14ac:dyDescent="0.25">
      <c r="A11" s="179">
        <v>4</v>
      </c>
      <c r="B11" s="180" t="s">
        <v>7</v>
      </c>
      <c r="C11" s="181">
        <v>12</v>
      </c>
      <c r="D11" s="181">
        <v>4</v>
      </c>
      <c r="E11" s="181">
        <v>18</v>
      </c>
      <c r="F11" s="181">
        <v>2</v>
      </c>
      <c r="G11" s="183" t="s">
        <v>315</v>
      </c>
      <c r="H11" s="181">
        <v>13</v>
      </c>
      <c r="I11" s="181">
        <v>4</v>
      </c>
      <c r="J11" s="181">
        <v>19</v>
      </c>
      <c r="K11" s="181">
        <v>2</v>
      </c>
      <c r="L11" s="183" t="s">
        <v>360</v>
      </c>
    </row>
    <row r="12" spans="1:12" x14ac:dyDescent="0.25">
      <c r="A12" s="184">
        <v>5</v>
      </c>
      <c r="B12" s="185" t="s">
        <v>8</v>
      </c>
      <c r="C12" s="176">
        <v>13</v>
      </c>
      <c r="D12" s="176">
        <v>11</v>
      </c>
      <c r="E12" s="176">
        <v>8</v>
      </c>
      <c r="F12" s="176">
        <v>1</v>
      </c>
      <c r="G12" s="178" t="s">
        <v>285</v>
      </c>
      <c r="H12" s="176">
        <v>13</v>
      </c>
      <c r="I12" s="176">
        <v>12</v>
      </c>
      <c r="J12" s="176">
        <v>8</v>
      </c>
      <c r="K12" s="176">
        <v>1</v>
      </c>
      <c r="L12" s="178" t="s">
        <v>307</v>
      </c>
    </row>
    <row r="13" spans="1:12" x14ac:dyDescent="0.25">
      <c r="A13" s="179">
        <v>6</v>
      </c>
      <c r="B13" s="180" t="s">
        <v>9</v>
      </c>
      <c r="C13" s="181">
        <v>20</v>
      </c>
      <c r="D13" s="181">
        <v>14</v>
      </c>
      <c r="E13" s="181">
        <v>35</v>
      </c>
      <c r="F13" s="181">
        <v>8</v>
      </c>
      <c r="G13" s="183" t="s">
        <v>266</v>
      </c>
      <c r="H13" s="181">
        <v>20</v>
      </c>
      <c r="I13" s="181">
        <v>14</v>
      </c>
      <c r="J13" s="181">
        <v>38</v>
      </c>
      <c r="K13" s="181">
        <v>8</v>
      </c>
      <c r="L13" s="183" t="s">
        <v>346</v>
      </c>
    </row>
    <row r="14" spans="1:12" x14ac:dyDescent="0.25">
      <c r="A14" s="184">
        <v>7</v>
      </c>
      <c r="B14" s="185" t="s">
        <v>10</v>
      </c>
      <c r="C14" s="176">
        <v>12</v>
      </c>
      <c r="D14" s="176">
        <v>6</v>
      </c>
      <c r="E14" s="176">
        <v>9</v>
      </c>
      <c r="F14" s="176">
        <v>5</v>
      </c>
      <c r="G14" s="178" t="s">
        <v>665</v>
      </c>
      <c r="H14" s="176">
        <v>12</v>
      </c>
      <c r="I14" s="176">
        <v>7</v>
      </c>
      <c r="J14" s="176">
        <v>10</v>
      </c>
      <c r="K14" s="176">
        <v>5</v>
      </c>
      <c r="L14" s="178" t="s">
        <v>307</v>
      </c>
    </row>
    <row r="15" spans="1:12" x14ac:dyDescent="0.25">
      <c r="A15" s="179">
        <v>8</v>
      </c>
      <c r="B15" s="180" t="s">
        <v>11</v>
      </c>
      <c r="C15" s="181">
        <v>5</v>
      </c>
      <c r="D15" s="181">
        <v>8</v>
      </c>
      <c r="E15" s="181">
        <v>2</v>
      </c>
      <c r="F15" s="181"/>
      <c r="G15" s="183" t="s">
        <v>100</v>
      </c>
      <c r="H15" s="181">
        <v>6</v>
      </c>
      <c r="I15" s="181">
        <v>9</v>
      </c>
      <c r="J15" s="181">
        <v>2</v>
      </c>
      <c r="K15" s="181"/>
      <c r="L15" s="183" t="s">
        <v>102</v>
      </c>
    </row>
    <row r="16" spans="1:12" x14ac:dyDescent="0.25">
      <c r="A16" s="184">
        <v>9</v>
      </c>
      <c r="B16" s="185" t="s">
        <v>12</v>
      </c>
      <c r="C16" s="176">
        <v>18</v>
      </c>
      <c r="D16" s="176">
        <v>9</v>
      </c>
      <c r="E16" s="176">
        <v>6</v>
      </c>
      <c r="F16" s="176"/>
      <c r="G16" s="178" t="s">
        <v>285</v>
      </c>
      <c r="H16" s="176">
        <v>18</v>
      </c>
      <c r="I16" s="176">
        <v>9</v>
      </c>
      <c r="J16" s="176">
        <v>6</v>
      </c>
      <c r="K16" s="176"/>
      <c r="L16" s="178" t="s">
        <v>285</v>
      </c>
    </row>
    <row r="17" spans="1:12" x14ac:dyDescent="0.25">
      <c r="A17" s="179">
        <v>10</v>
      </c>
      <c r="B17" s="180" t="s">
        <v>13</v>
      </c>
      <c r="C17" s="181"/>
      <c r="D17" s="181"/>
      <c r="E17" s="181">
        <v>3</v>
      </c>
      <c r="F17" s="181">
        <v>1</v>
      </c>
      <c r="G17" s="183" t="s">
        <v>89</v>
      </c>
      <c r="H17" s="181"/>
      <c r="I17" s="181"/>
      <c r="J17" s="181">
        <v>3</v>
      </c>
      <c r="K17" s="181">
        <v>1</v>
      </c>
      <c r="L17" s="183" t="s">
        <v>89</v>
      </c>
    </row>
    <row r="18" spans="1:12" x14ac:dyDescent="0.25">
      <c r="A18" s="184">
        <v>11</v>
      </c>
      <c r="B18" s="185" t="s">
        <v>14</v>
      </c>
      <c r="C18" s="176">
        <v>9</v>
      </c>
      <c r="D18" s="176">
        <v>5</v>
      </c>
      <c r="E18" s="176">
        <v>5</v>
      </c>
      <c r="F18" s="176"/>
      <c r="G18" s="178" t="s">
        <v>276</v>
      </c>
      <c r="H18" s="176">
        <v>9</v>
      </c>
      <c r="I18" s="176">
        <v>5</v>
      </c>
      <c r="J18" s="176">
        <v>5</v>
      </c>
      <c r="K18" s="176"/>
      <c r="L18" s="178" t="s">
        <v>276</v>
      </c>
    </row>
    <row r="19" spans="1:12" x14ac:dyDescent="0.25">
      <c r="A19" s="179">
        <v>12</v>
      </c>
      <c r="B19" s="180" t="s">
        <v>15</v>
      </c>
      <c r="C19" s="181">
        <v>9</v>
      </c>
      <c r="D19" s="181">
        <v>15</v>
      </c>
      <c r="E19" s="181">
        <v>33</v>
      </c>
      <c r="F19" s="181">
        <v>4</v>
      </c>
      <c r="G19" s="186" t="s">
        <v>288</v>
      </c>
      <c r="H19" s="181">
        <v>11</v>
      </c>
      <c r="I19" s="181">
        <v>15</v>
      </c>
      <c r="J19" s="181">
        <v>35</v>
      </c>
      <c r="K19" s="181">
        <v>4</v>
      </c>
      <c r="L19" s="186" t="s">
        <v>306</v>
      </c>
    </row>
    <row r="20" spans="1:12" x14ac:dyDescent="0.25">
      <c r="A20" s="184">
        <v>13</v>
      </c>
      <c r="B20" s="185" t="s">
        <v>16</v>
      </c>
      <c r="C20" s="176">
        <v>5</v>
      </c>
      <c r="D20" s="176">
        <v>7</v>
      </c>
      <c r="E20" s="176">
        <v>4</v>
      </c>
      <c r="F20" s="176"/>
      <c r="G20" s="178" t="s">
        <v>101</v>
      </c>
      <c r="H20" s="176">
        <v>7</v>
      </c>
      <c r="I20" s="176">
        <v>8</v>
      </c>
      <c r="J20" s="176">
        <v>4</v>
      </c>
      <c r="K20" s="176"/>
      <c r="L20" s="178" t="s">
        <v>276</v>
      </c>
    </row>
    <row r="21" spans="1:12" x14ac:dyDescent="0.25">
      <c r="A21" s="179">
        <v>14</v>
      </c>
      <c r="B21" s="180" t="s">
        <v>17</v>
      </c>
      <c r="C21" s="181">
        <v>4</v>
      </c>
      <c r="D21" s="181">
        <v>2</v>
      </c>
      <c r="E21" s="181">
        <v>3</v>
      </c>
      <c r="F21" s="181"/>
      <c r="G21" s="186" t="s">
        <v>94</v>
      </c>
      <c r="H21" s="181">
        <v>4</v>
      </c>
      <c r="I21" s="181">
        <v>2</v>
      </c>
      <c r="J21" s="181">
        <v>3</v>
      </c>
      <c r="K21" s="181"/>
      <c r="L21" s="186" t="s">
        <v>94</v>
      </c>
    </row>
    <row r="22" spans="1:12" x14ac:dyDescent="0.25">
      <c r="A22" s="184">
        <v>15</v>
      </c>
      <c r="B22" s="185" t="s">
        <v>18</v>
      </c>
      <c r="C22" s="176">
        <v>12</v>
      </c>
      <c r="D22" s="176">
        <v>8</v>
      </c>
      <c r="E22" s="176">
        <v>8</v>
      </c>
      <c r="F22" s="176">
        <v>2</v>
      </c>
      <c r="G22" s="178" t="s">
        <v>287</v>
      </c>
      <c r="H22" s="176">
        <v>12</v>
      </c>
      <c r="I22" s="176">
        <v>9</v>
      </c>
      <c r="J22" s="176">
        <v>8</v>
      </c>
      <c r="K22" s="176">
        <v>2</v>
      </c>
      <c r="L22" s="178" t="s">
        <v>298</v>
      </c>
    </row>
    <row r="23" spans="1:12" x14ac:dyDescent="0.25">
      <c r="A23" s="179">
        <v>16</v>
      </c>
      <c r="B23" s="180" t="s">
        <v>19</v>
      </c>
      <c r="C23" s="181">
        <v>9</v>
      </c>
      <c r="D23" s="181">
        <v>2</v>
      </c>
      <c r="E23" s="181">
        <v>5</v>
      </c>
      <c r="F23" s="181"/>
      <c r="G23" s="186" t="s">
        <v>101</v>
      </c>
      <c r="H23" s="181">
        <v>10</v>
      </c>
      <c r="I23" s="181">
        <v>2</v>
      </c>
      <c r="J23" s="181">
        <v>5</v>
      </c>
      <c r="K23" s="181"/>
      <c r="L23" s="186" t="s">
        <v>102</v>
      </c>
    </row>
    <row r="24" spans="1:12" x14ac:dyDescent="0.25">
      <c r="A24" s="184">
        <v>17</v>
      </c>
      <c r="B24" s="185" t="s">
        <v>20</v>
      </c>
      <c r="C24" s="176">
        <v>19</v>
      </c>
      <c r="D24" s="176">
        <v>18</v>
      </c>
      <c r="E24" s="176">
        <v>9</v>
      </c>
      <c r="F24" s="176"/>
      <c r="G24" s="178" t="s">
        <v>320</v>
      </c>
      <c r="H24" s="176">
        <v>19</v>
      </c>
      <c r="I24" s="176">
        <v>19</v>
      </c>
      <c r="J24" s="176">
        <v>9</v>
      </c>
      <c r="K24" s="176"/>
      <c r="L24" s="178" t="s">
        <v>283</v>
      </c>
    </row>
    <row r="25" spans="1:12" x14ac:dyDescent="0.25">
      <c r="A25" s="179">
        <v>18</v>
      </c>
      <c r="B25" s="180" t="s">
        <v>21</v>
      </c>
      <c r="C25" s="181">
        <v>17</v>
      </c>
      <c r="D25" s="181">
        <v>18</v>
      </c>
      <c r="E25" s="181">
        <v>4</v>
      </c>
      <c r="F25" s="181"/>
      <c r="G25" s="186" t="s">
        <v>267</v>
      </c>
      <c r="H25" s="181">
        <v>18</v>
      </c>
      <c r="I25" s="181">
        <v>21</v>
      </c>
      <c r="J25" s="181">
        <v>5</v>
      </c>
      <c r="K25" s="181"/>
      <c r="L25" s="186" t="s">
        <v>331</v>
      </c>
    </row>
    <row r="26" spans="1:12" ht="18.75" thickBot="1" x14ac:dyDescent="0.3">
      <c r="A26" s="187"/>
      <c r="B26" s="188" t="s">
        <v>22</v>
      </c>
      <c r="C26" s="189">
        <v>187</v>
      </c>
      <c r="D26" s="189">
        <v>147</v>
      </c>
      <c r="E26" s="189">
        <v>185</v>
      </c>
      <c r="F26" s="190">
        <v>29</v>
      </c>
      <c r="G26" s="259" t="s">
        <v>695</v>
      </c>
      <c r="H26" s="190">
        <v>197</v>
      </c>
      <c r="I26" s="189">
        <v>160</v>
      </c>
      <c r="J26" s="189">
        <v>193</v>
      </c>
      <c r="K26" s="189">
        <v>29</v>
      </c>
      <c r="L26" s="190" t="s">
        <v>696</v>
      </c>
    </row>
  </sheetData>
  <mergeCells count="13">
    <mergeCell ref="A2:L2"/>
    <mergeCell ref="A3:L3"/>
    <mergeCell ref="B1:G1"/>
    <mergeCell ref="E5:E7"/>
    <mergeCell ref="F5:F7"/>
    <mergeCell ref="G5:G7"/>
    <mergeCell ref="A5:A7"/>
    <mergeCell ref="B5:B7"/>
    <mergeCell ref="C5:C7"/>
    <mergeCell ref="D5:D7"/>
    <mergeCell ref="H5:L5"/>
    <mergeCell ref="H6:K6"/>
    <mergeCell ref="L6:L7"/>
  </mergeCells>
  <pageMargins left="0.53" right="0.02" top="0.38" bottom="0.69" header="0.38" footer="0.5"/>
  <pageSetup paperSize="9" orientation="landscape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zoomScale="80" zoomScaleNormal="80" workbookViewId="0">
      <selection activeCell="L16" sqref="L16"/>
    </sheetView>
  </sheetViews>
  <sheetFormatPr defaultRowHeight="12.75" x14ac:dyDescent="0.2"/>
  <cols>
    <col min="1" max="1" width="4.7109375" style="79" customWidth="1"/>
    <col min="2" max="2" width="28.28515625" style="113" customWidth="1"/>
    <col min="3" max="3" width="18.7109375" style="79" customWidth="1"/>
    <col min="4" max="4" width="17" style="79" customWidth="1"/>
    <col min="5" max="5" width="15.28515625" style="79" customWidth="1"/>
    <col min="6" max="9" width="17.28515625" style="79" customWidth="1"/>
    <col min="10" max="16384" width="9.140625" style="79"/>
  </cols>
  <sheetData>
    <row r="1" spans="1:9" ht="15.75" customHeight="1" x14ac:dyDescent="0.2">
      <c r="A1" s="327" t="s">
        <v>174</v>
      </c>
      <c r="B1" s="327"/>
      <c r="C1" s="327"/>
      <c r="D1" s="327"/>
      <c r="E1" s="327"/>
      <c r="F1" s="327"/>
      <c r="G1" s="327"/>
      <c r="H1" s="327"/>
      <c r="I1" s="327"/>
    </row>
    <row r="2" spans="1:9" s="106" customFormat="1" ht="17.25" customHeight="1" x14ac:dyDescent="0.25">
      <c r="A2" s="329" t="s">
        <v>451</v>
      </c>
      <c r="B2" s="329"/>
      <c r="C2" s="329"/>
      <c r="D2" s="329"/>
      <c r="E2" s="329"/>
      <c r="F2" s="329"/>
      <c r="G2" s="329"/>
      <c r="H2" s="329"/>
      <c r="I2" s="329"/>
    </row>
    <row r="3" spans="1:9" s="107" customFormat="1" ht="47.25" x14ac:dyDescent="0.25">
      <c r="A3" s="331" t="s">
        <v>47</v>
      </c>
      <c r="B3" s="331" t="s">
        <v>2</v>
      </c>
      <c r="C3" s="331" t="s">
        <v>175</v>
      </c>
      <c r="D3" s="297"/>
      <c r="E3" s="301" t="s">
        <v>176</v>
      </c>
      <c r="F3" s="301" t="s">
        <v>177</v>
      </c>
      <c r="G3" s="301" t="s">
        <v>178</v>
      </c>
      <c r="H3" s="301" t="s">
        <v>179</v>
      </c>
      <c r="I3" s="301" t="s">
        <v>180</v>
      </c>
    </row>
    <row r="4" spans="1:9" s="107" customFormat="1" ht="15.75" customHeight="1" x14ac:dyDescent="0.25">
      <c r="A4" s="338"/>
      <c r="B4" s="338"/>
      <c r="C4" s="338"/>
      <c r="D4" s="296" t="s">
        <v>173</v>
      </c>
      <c r="E4" s="331" t="s">
        <v>72</v>
      </c>
      <c r="F4" s="331" t="s">
        <v>72</v>
      </c>
      <c r="G4" s="331" t="s">
        <v>72</v>
      </c>
      <c r="H4" s="331" t="s">
        <v>72</v>
      </c>
      <c r="I4" s="331" t="s">
        <v>72</v>
      </c>
    </row>
    <row r="5" spans="1:9" s="107" customFormat="1" ht="32.25" thickBot="1" x14ac:dyDescent="0.3">
      <c r="A5" s="337"/>
      <c r="B5" s="337"/>
      <c r="C5" s="337"/>
      <c r="D5" s="308" t="s">
        <v>181</v>
      </c>
      <c r="E5" s="332"/>
      <c r="F5" s="332"/>
      <c r="G5" s="332"/>
      <c r="H5" s="332"/>
      <c r="I5" s="332"/>
    </row>
    <row r="6" spans="1:9" s="108" customFormat="1" ht="17.25" customHeight="1" thickTop="1" x14ac:dyDescent="0.25">
      <c r="A6" s="300">
        <v>1</v>
      </c>
      <c r="B6" s="300">
        <v>2</v>
      </c>
      <c r="C6" s="300">
        <v>3</v>
      </c>
      <c r="D6" s="300">
        <v>4</v>
      </c>
      <c r="E6" s="301">
        <v>5</v>
      </c>
      <c r="F6" s="301">
        <v>6</v>
      </c>
      <c r="G6" s="301">
        <v>7</v>
      </c>
      <c r="H6" s="301">
        <v>8</v>
      </c>
      <c r="I6" s="301">
        <v>9</v>
      </c>
    </row>
    <row r="7" spans="1:9" s="107" customFormat="1" ht="15.75" x14ac:dyDescent="0.25">
      <c r="A7" s="34">
        <v>1</v>
      </c>
      <c r="B7" s="41" t="s">
        <v>70</v>
      </c>
      <c r="C7" s="130">
        <v>4</v>
      </c>
      <c r="D7" s="130">
        <v>1</v>
      </c>
      <c r="E7" s="130"/>
      <c r="F7" s="130"/>
      <c r="G7" s="130">
        <v>4</v>
      </c>
      <c r="H7" s="130">
        <v>1</v>
      </c>
      <c r="I7" s="130">
        <v>1</v>
      </c>
    </row>
    <row r="8" spans="1:9" s="109" customFormat="1" ht="15.75" x14ac:dyDescent="0.25">
      <c r="A8" s="313">
        <v>2</v>
      </c>
      <c r="B8" s="47" t="s">
        <v>69</v>
      </c>
      <c r="C8" s="145">
        <v>4</v>
      </c>
      <c r="D8" s="145">
        <v>1</v>
      </c>
      <c r="E8" s="145"/>
      <c r="F8" s="145">
        <v>3</v>
      </c>
      <c r="G8" s="145">
        <v>1</v>
      </c>
      <c r="H8" s="145">
        <v>0</v>
      </c>
      <c r="I8" s="145">
        <v>1</v>
      </c>
    </row>
    <row r="9" spans="1:9" s="109" customFormat="1" ht="15.75" x14ac:dyDescent="0.25">
      <c r="A9" s="34">
        <v>3</v>
      </c>
      <c r="B9" s="41" t="s">
        <v>68</v>
      </c>
      <c r="C9" s="130">
        <v>6</v>
      </c>
      <c r="D9" s="130">
        <v>2</v>
      </c>
      <c r="E9" s="130">
        <v>1</v>
      </c>
      <c r="F9" s="130">
        <v>2</v>
      </c>
      <c r="G9" s="130">
        <v>3</v>
      </c>
      <c r="H9" s="130">
        <v>0</v>
      </c>
      <c r="I9" s="130">
        <v>1</v>
      </c>
    </row>
    <row r="10" spans="1:9" s="109" customFormat="1" ht="15.75" x14ac:dyDescent="0.25">
      <c r="A10" s="313">
        <v>4</v>
      </c>
      <c r="B10" s="47" t="s">
        <v>67</v>
      </c>
      <c r="C10" s="145">
        <v>71</v>
      </c>
      <c r="D10" s="145">
        <v>41</v>
      </c>
      <c r="E10" s="145"/>
      <c r="F10" s="145">
        <v>42</v>
      </c>
      <c r="G10" s="145">
        <v>28</v>
      </c>
      <c r="H10" s="145">
        <v>18</v>
      </c>
      <c r="I10" s="145">
        <v>1</v>
      </c>
    </row>
    <row r="11" spans="1:9" s="109" customFormat="1" ht="15.75" x14ac:dyDescent="0.25">
      <c r="A11" s="34">
        <v>5</v>
      </c>
      <c r="B11" s="41" t="s">
        <v>66</v>
      </c>
      <c r="C11" s="130">
        <v>53</v>
      </c>
      <c r="D11" s="130">
        <v>33</v>
      </c>
      <c r="E11" s="130">
        <v>4</v>
      </c>
      <c r="F11" s="130">
        <v>29</v>
      </c>
      <c r="G11" s="130">
        <v>21</v>
      </c>
      <c r="H11" s="130">
        <v>12</v>
      </c>
      <c r="I11" s="130">
        <v>3</v>
      </c>
    </row>
    <row r="12" spans="1:9" s="109" customFormat="1" ht="15.75" x14ac:dyDescent="0.25">
      <c r="A12" s="313">
        <v>6</v>
      </c>
      <c r="B12" s="47" t="s">
        <v>9</v>
      </c>
      <c r="C12" s="145">
        <v>8</v>
      </c>
      <c r="D12" s="145">
        <v>1</v>
      </c>
      <c r="E12" s="145"/>
      <c r="F12" s="145">
        <v>3</v>
      </c>
      <c r="G12" s="145">
        <v>5</v>
      </c>
      <c r="H12" s="145">
        <v>6</v>
      </c>
      <c r="I12" s="145">
        <v>1</v>
      </c>
    </row>
    <row r="13" spans="1:9" s="109" customFormat="1" ht="15.75" x14ac:dyDescent="0.25">
      <c r="A13" s="34">
        <v>7</v>
      </c>
      <c r="B13" s="41" t="s">
        <v>10</v>
      </c>
      <c r="C13" s="130">
        <v>5</v>
      </c>
      <c r="D13" s="130">
        <v>3</v>
      </c>
      <c r="E13" s="130">
        <v>1</v>
      </c>
      <c r="F13" s="130">
        <v>1</v>
      </c>
      <c r="G13" s="130">
        <v>3</v>
      </c>
      <c r="H13" s="130">
        <v>1</v>
      </c>
      <c r="I13" s="130">
        <v>1</v>
      </c>
    </row>
    <row r="14" spans="1:9" s="109" customFormat="1" ht="15.75" x14ac:dyDescent="0.25">
      <c r="A14" s="313">
        <v>8</v>
      </c>
      <c r="B14" s="47" t="s">
        <v>11</v>
      </c>
      <c r="C14" s="145">
        <v>5</v>
      </c>
      <c r="D14" s="145">
        <v>1</v>
      </c>
      <c r="E14" s="145"/>
      <c r="F14" s="145"/>
      <c r="G14" s="145">
        <v>5</v>
      </c>
      <c r="H14" s="145">
        <v>0</v>
      </c>
      <c r="I14" s="145">
        <v>2</v>
      </c>
    </row>
    <row r="15" spans="1:9" s="109" customFormat="1" ht="15.75" x14ac:dyDescent="0.25">
      <c r="A15" s="34">
        <v>9</v>
      </c>
      <c r="B15" s="41" t="s">
        <v>12</v>
      </c>
      <c r="C15" s="130">
        <v>6</v>
      </c>
      <c r="D15" s="130">
        <v>3</v>
      </c>
      <c r="E15" s="130"/>
      <c r="F15" s="130">
        <v>2</v>
      </c>
      <c r="G15" s="130">
        <v>4</v>
      </c>
      <c r="H15" s="130">
        <v>1</v>
      </c>
      <c r="I15" s="130">
        <v>1</v>
      </c>
    </row>
    <row r="16" spans="1:9" s="109" customFormat="1" ht="15.75" x14ac:dyDescent="0.25">
      <c r="A16" s="313">
        <v>10</v>
      </c>
      <c r="B16" s="47" t="s">
        <v>13</v>
      </c>
      <c r="C16" s="145">
        <v>7</v>
      </c>
      <c r="D16" s="145">
        <v>4</v>
      </c>
      <c r="E16" s="145">
        <v>2</v>
      </c>
      <c r="F16" s="145">
        <v>3</v>
      </c>
      <c r="G16" s="145">
        <v>2</v>
      </c>
      <c r="H16" s="145">
        <v>2</v>
      </c>
      <c r="I16" s="145">
        <v>1</v>
      </c>
    </row>
    <row r="17" spans="1:9" s="109" customFormat="1" ht="15.75" x14ac:dyDescent="0.25">
      <c r="A17" s="34">
        <v>11</v>
      </c>
      <c r="B17" s="41" t="s">
        <v>14</v>
      </c>
      <c r="C17" s="130">
        <v>2</v>
      </c>
      <c r="D17" s="130">
        <v>1</v>
      </c>
      <c r="E17" s="130"/>
      <c r="F17" s="130"/>
      <c r="G17" s="130">
        <v>2</v>
      </c>
      <c r="H17" s="130">
        <v>1</v>
      </c>
      <c r="I17" s="130"/>
    </row>
    <row r="18" spans="1:9" s="109" customFormat="1" ht="15.75" x14ac:dyDescent="0.25">
      <c r="A18" s="313">
        <v>12</v>
      </c>
      <c r="B18" s="47" t="s">
        <v>15</v>
      </c>
      <c r="C18" s="145">
        <v>18</v>
      </c>
      <c r="D18" s="145">
        <v>10</v>
      </c>
      <c r="E18" s="145"/>
      <c r="F18" s="145">
        <v>8</v>
      </c>
      <c r="G18" s="145">
        <v>10</v>
      </c>
      <c r="H18" s="145">
        <v>1</v>
      </c>
      <c r="I18" s="145">
        <v>2</v>
      </c>
    </row>
    <row r="19" spans="1:9" s="109" customFormat="1" ht="15.75" x14ac:dyDescent="0.25">
      <c r="A19" s="34">
        <v>13</v>
      </c>
      <c r="B19" s="41" t="s">
        <v>16</v>
      </c>
      <c r="C19" s="130">
        <v>3</v>
      </c>
      <c r="D19" s="130">
        <v>1</v>
      </c>
      <c r="E19" s="130"/>
      <c r="F19" s="130"/>
      <c r="G19" s="130">
        <v>3</v>
      </c>
      <c r="H19" s="130">
        <v>1</v>
      </c>
      <c r="I19" s="130">
        <v>3</v>
      </c>
    </row>
    <row r="20" spans="1:9" s="109" customFormat="1" ht="15.75" x14ac:dyDescent="0.25">
      <c r="A20" s="313">
        <v>14</v>
      </c>
      <c r="B20" s="47" t="s">
        <v>17</v>
      </c>
      <c r="C20" s="145">
        <v>10</v>
      </c>
      <c r="D20" s="145">
        <v>5</v>
      </c>
      <c r="E20" s="145">
        <v>1</v>
      </c>
      <c r="F20" s="145">
        <v>4</v>
      </c>
      <c r="G20" s="145">
        <v>5</v>
      </c>
      <c r="H20" s="145">
        <v>2</v>
      </c>
      <c r="I20" s="145">
        <v>1</v>
      </c>
    </row>
    <row r="21" spans="1:9" s="109" customFormat="1" ht="15.75" x14ac:dyDescent="0.25">
      <c r="A21" s="34">
        <v>15</v>
      </c>
      <c r="B21" s="41" t="s">
        <v>18</v>
      </c>
      <c r="C21" s="130">
        <v>5</v>
      </c>
      <c r="D21" s="130">
        <v>1</v>
      </c>
      <c r="E21" s="130">
        <v>1</v>
      </c>
      <c r="F21" s="130"/>
      <c r="G21" s="130">
        <v>4</v>
      </c>
      <c r="H21" s="130">
        <v>0</v>
      </c>
      <c r="I21" s="130">
        <v>1</v>
      </c>
    </row>
    <row r="22" spans="1:9" s="109" customFormat="1" ht="15.75" x14ac:dyDescent="0.25">
      <c r="A22" s="313">
        <v>16</v>
      </c>
      <c r="B22" s="47" t="s">
        <v>19</v>
      </c>
      <c r="C22" s="145">
        <v>5</v>
      </c>
      <c r="D22" s="145">
        <v>1</v>
      </c>
      <c r="E22" s="145"/>
      <c r="F22" s="145">
        <v>2</v>
      </c>
      <c r="G22" s="145">
        <v>3</v>
      </c>
      <c r="H22" s="145">
        <v>0</v>
      </c>
      <c r="I22" s="145"/>
    </row>
    <row r="23" spans="1:9" s="109" customFormat="1" ht="15.75" x14ac:dyDescent="0.25">
      <c r="A23" s="34">
        <v>17</v>
      </c>
      <c r="B23" s="41" t="s">
        <v>20</v>
      </c>
      <c r="C23" s="130">
        <v>7</v>
      </c>
      <c r="D23" s="130">
        <v>4</v>
      </c>
      <c r="E23" s="130">
        <v>1</v>
      </c>
      <c r="F23" s="130">
        <v>1</v>
      </c>
      <c r="G23" s="130">
        <v>5</v>
      </c>
      <c r="H23" s="130">
        <v>1</v>
      </c>
      <c r="I23" s="130"/>
    </row>
    <row r="24" spans="1:9" s="109" customFormat="1" ht="15.75" x14ac:dyDescent="0.25">
      <c r="A24" s="313">
        <v>18</v>
      </c>
      <c r="B24" s="47" t="s">
        <v>21</v>
      </c>
      <c r="C24" s="145">
        <v>16</v>
      </c>
      <c r="D24" s="145">
        <v>4</v>
      </c>
      <c r="E24" s="145"/>
      <c r="F24" s="145">
        <v>7</v>
      </c>
      <c r="G24" s="145">
        <v>9</v>
      </c>
      <c r="H24" s="145">
        <v>1</v>
      </c>
      <c r="I24" s="145">
        <v>4</v>
      </c>
    </row>
    <row r="25" spans="1:9" s="109" customFormat="1" ht="15.75" x14ac:dyDescent="0.25">
      <c r="A25" s="325" t="s">
        <v>22</v>
      </c>
      <c r="B25" s="326"/>
      <c r="C25" s="130">
        <v>235</v>
      </c>
      <c r="D25" s="130">
        <v>117</v>
      </c>
      <c r="E25" s="130">
        <f>SUM(E7:E24)</f>
        <v>11</v>
      </c>
      <c r="F25" s="130">
        <f t="shared" ref="F25:G25" si="0">SUM(F7:F24)</f>
        <v>107</v>
      </c>
      <c r="G25" s="130">
        <f t="shared" si="0"/>
        <v>117</v>
      </c>
      <c r="H25" s="130">
        <f>SUM(H7:H24)</f>
        <v>48</v>
      </c>
      <c r="I25" s="130">
        <f>SUM(I7:I24)</f>
        <v>24</v>
      </c>
    </row>
    <row r="26" spans="1:9" s="75" customFormat="1" ht="15.75" x14ac:dyDescent="0.25">
      <c r="B26" s="111"/>
    </row>
    <row r="27" spans="1:9" s="75" customFormat="1" ht="15.75" x14ac:dyDescent="0.25">
      <c r="A27" s="126"/>
      <c r="B27" s="126"/>
      <c r="C27" s="126"/>
      <c r="D27" s="126"/>
    </row>
    <row r="29" spans="1:9" ht="15.75" x14ac:dyDescent="0.25">
      <c r="A29" s="77"/>
      <c r="B29" s="112"/>
    </row>
  </sheetData>
  <mergeCells count="11">
    <mergeCell ref="A25:B25"/>
    <mergeCell ref="A1:I1"/>
    <mergeCell ref="A2:I2"/>
    <mergeCell ref="I4:I5"/>
    <mergeCell ref="F4:F5"/>
    <mergeCell ref="G4:G5"/>
    <mergeCell ref="H4:H5"/>
    <mergeCell ref="E4:E5"/>
    <mergeCell ref="B3:B5"/>
    <mergeCell ref="A3:A5"/>
    <mergeCell ref="C3:C5"/>
  </mergeCells>
  <printOptions horizontalCentered="1"/>
  <pageMargins left="0.46" right="0.16" top="0.45" bottom="0.18" header="0.6" footer="0.16"/>
  <pageSetup paperSize="9" scale="8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80" zoomScaleNormal="80" workbookViewId="0">
      <selection activeCell="J17" sqref="J17"/>
    </sheetView>
  </sheetViews>
  <sheetFormatPr defaultRowHeight="15" x14ac:dyDescent="0.25"/>
  <cols>
    <col min="1" max="1" width="9" customWidth="1"/>
    <col min="2" max="2" width="30.5703125" bestFit="1" customWidth="1"/>
    <col min="3" max="3" width="22.42578125" customWidth="1"/>
    <col min="4" max="4" width="24.28515625" customWidth="1"/>
    <col min="5" max="5" width="20" customWidth="1"/>
    <col min="6" max="6" width="19.5703125" customWidth="1"/>
    <col min="7" max="7" width="26.85546875" customWidth="1"/>
    <col min="8" max="10" width="9.140625" customWidth="1"/>
  </cols>
  <sheetData>
    <row r="1" spans="1:7" ht="60" customHeight="1" x14ac:dyDescent="0.25">
      <c r="A1" s="458" t="s">
        <v>697</v>
      </c>
      <c r="B1" s="458"/>
      <c r="C1" s="458"/>
      <c r="D1" s="458"/>
      <c r="E1" s="458"/>
      <c r="F1" s="458"/>
      <c r="G1" s="458"/>
    </row>
    <row r="2" spans="1:7" ht="18.75" customHeight="1" x14ac:dyDescent="0.25">
      <c r="A2" s="452" t="s">
        <v>47</v>
      </c>
      <c r="B2" s="452" t="s">
        <v>2</v>
      </c>
      <c r="C2" s="456" t="s">
        <v>252</v>
      </c>
      <c r="D2" s="457"/>
      <c r="E2" s="457"/>
      <c r="F2" s="457"/>
      <c r="G2" s="457"/>
    </row>
    <row r="3" spans="1:7" ht="177" customHeight="1" x14ac:dyDescent="0.25">
      <c r="A3" s="453"/>
      <c r="B3" s="453"/>
      <c r="C3" s="316" t="s">
        <v>115</v>
      </c>
      <c r="D3" s="316" t="s">
        <v>116</v>
      </c>
      <c r="E3" s="316" t="s">
        <v>117</v>
      </c>
      <c r="F3" s="316" t="s">
        <v>118</v>
      </c>
      <c r="G3" s="316" t="s">
        <v>234</v>
      </c>
    </row>
    <row r="4" spans="1:7" s="56" customFormat="1" ht="18.75" x14ac:dyDescent="0.25">
      <c r="A4" s="58" t="s">
        <v>86</v>
      </c>
      <c r="B4" s="59" t="s">
        <v>29</v>
      </c>
      <c r="C4" s="60">
        <v>2</v>
      </c>
      <c r="D4" s="61" t="s">
        <v>380</v>
      </c>
      <c r="E4" s="60">
        <v>1</v>
      </c>
      <c r="F4" s="60" t="s">
        <v>698</v>
      </c>
      <c r="G4" s="60" t="s">
        <v>300</v>
      </c>
    </row>
    <row r="5" spans="1:7" s="56" customFormat="1" ht="18.75" x14ac:dyDescent="0.25">
      <c r="A5" s="62" t="s">
        <v>87</v>
      </c>
      <c r="B5" s="63" t="s">
        <v>30</v>
      </c>
      <c r="C5" s="64"/>
      <c r="D5" s="65" t="s">
        <v>381</v>
      </c>
      <c r="E5" s="64">
        <v>2</v>
      </c>
      <c r="F5" s="64" t="s">
        <v>390</v>
      </c>
      <c r="G5" s="258" t="s">
        <v>276</v>
      </c>
    </row>
    <row r="6" spans="1:7" s="56" customFormat="1" ht="18.75" x14ac:dyDescent="0.25">
      <c r="A6" s="66" t="s">
        <v>88</v>
      </c>
      <c r="B6" s="67" t="s">
        <v>31</v>
      </c>
      <c r="C6" s="60" t="s">
        <v>89</v>
      </c>
      <c r="D6" s="61" t="s">
        <v>333</v>
      </c>
      <c r="E6" s="60">
        <v>2</v>
      </c>
      <c r="F6" s="60" t="s">
        <v>699</v>
      </c>
      <c r="G6" s="60" t="s">
        <v>289</v>
      </c>
    </row>
    <row r="7" spans="1:7" s="56" customFormat="1" ht="18.75" x14ac:dyDescent="0.25">
      <c r="A7" s="62" t="s">
        <v>89</v>
      </c>
      <c r="B7" s="63" t="s">
        <v>32</v>
      </c>
      <c r="C7" s="64" t="s">
        <v>95</v>
      </c>
      <c r="D7" s="65" t="s">
        <v>700</v>
      </c>
      <c r="E7" s="64">
        <v>5</v>
      </c>
      <c r="F7" s="64" t="s">
        <v>701</v>
      </c>
      <c r="G7" s="258" t="s">
        <v>94</v>
      </c>
    </row>
    <row r="8" spans="1:7" s="56" customFormat="1" ht="18.75" x14ac:dyDescent="0.25">
      <c r="A8" s="66" t="s">
        <v>90</v>
      </c>
      <c r="B8" s="67" t="s">
        <v>33</v>
      </c>
      <c r="C8" s="60" t="s">
        <v>94</v>
      </c>
      <c r="D8" s="61" t="s">
        <v>434</v>
      </c>
      <c r="E8" s="60">
        <v>2</v>
      </c>
      <c r="F8" s="60" t="s">
        <v>702</v>
      </c>
      <c r="G8" s="60" t="s">
        <v>694</v>
      </c>
    </row>
    <row r="9" spans="1:7" s="56" customFormat="1" ht="18.75" x14ac:dyDescent="0.25">
      <c r="A9" s="62" t="s">
        <v>91</v>
      </c>
      <c r="B9" s="63" t="s">
        <v>34</v>
      </c>
      <c r="C9" s="64" t="s">
        <v>89</v>
      </c>
      <c r="D9" s="65" t="s">
        <v>678</v>
      </c>
      <c r="E9" s="64">
        <v>6</v>
      </c>
      <c r="F9" s="64" t="s">
        <v>703</v>
      </c>
      <c r="G9" s="258" t="s">
        <v>299</v>
      </c>
    </row>
    <row r="10" spans="1:7" s="56" customFormat="1" ht="18.75" x14ac:dyDescent="0.25">
      <c r="A10" s="66" t="s">
        <v>92</v>
      </c>
      <c r="B10" s="67" t="s">
        <v>35</v>
      </c>
      <c r="C10" s="60" t="s">
        <v>88</v>
      </c>
      <c r="D10" s="61" t="s">
        <v>435</v>
      </c>
      <c r="E10" s="60">
        <v>2</v>
      </c>
      <c r="F10" s="60" t="s">
        <v>670</v>
      </c>
      <c r="G10" s="60" t="s">
        <v>97</v>
      </c>
    </row>
    <row r="11" spans="1:7" s="56" customFormat="1" ht="18.75" x14ac:dyDescent="0.25">
      <c r="A11" s="62" t="s">
        <v>93</v>
      </c>
      <c r="B11" s="63" t="s">
        <v>36</v>
      </c>
      <c r="C11" s="64" t="s">
        <v>87</v>
      </c>
      <c r="D11" s="65" t="s">
        <v>704</v>
      </c>
      <c r="E11" s="64">
        <v>2</v>
      </c>
      <c r="F11" s="64" t="s">
        <v>365</v>
      </c>
      <c r="G11" s="258" t="s">
        <v>379</v>
      </c>
    </row>
    <row r="12" spans="1:7" s="56" customFormat="1" ht="18.75" x14ac:dyDescent="0.25">
      <c r="A12" s="66" t="s">
        <v>94</v>
      </c>
      <c r="B12" s="67" t="s">
        <v>37</v>
      </c>
      <c r="C12" s="60" t="s">
        <v>89</v>
      </c>
      <c r="D12" s="61" t="s">
        <v>389</v>
      </c>
      <c r="E12" s="60">
        <v>2</v>
      </c>
      <c r="F12" s="60" t="s">
        <v>705</v>
      </c>
      <c r="G12" s="60" t="s">
        <v>348</v>
      </c>
    </row>
    <row r="13" spans="1:7" s="56" customFormat="1" ht="18.75" x14ac:dyDescent="0.25">
      <c r="A13" s="62" t="s">
        <v>95</v>
      </c>
      <c r="B13" s="63" t="s">
        <v>38</v>
      </c>
      <c r="C13" s="64" t="s">
        <v>88</v>
      </c>
      <c r="D13" s="65" t="s">
        <v>343</v>
      </c>
      <c r="E13" s="64">
        <v>2</v>
      </c>
      <c r="F13" s="64" t="s">
        <v>435</v>
      </c>
      <c r="G13" s="258" t="s">
        <v>287</v>
      </c>
    </row>
    <row r="14" spans="1:7" s="56" customFormat="1" ht="18.75" x14ac:dyDescent="0.25">
      <c r="A14" s="66" t="s">
        <v>96</v>
      </c>
      <c r="B14" s="67" t="s">
        <v>39</v>
      </c>
      <c r="C14" s="60" t="s">
        <v>88</v>
      </c>
      <c r="D14" s="61" t="s">
        <v>436</v>
      </c>
      <c r="E14" s="60">
        <v>8</v>
      </c>
      <c r="F14" s="60" t="s">
        <v>415</v>
      </c>
      <c r="G14" s="60" t="s">
        <v>387</v>
      </c>
    </row>
    <row r="15" spans="1:7" s="56" customFormat="1" ht="18.75" x14ac:dyDescent="0.25">
      <c r="A15" s="62" t="s">
        <v>97</v>
      </c>
      <c r="B15" s="63" t="s">
        <v>40</v>
      </c>
      <c r="C15" s="64" t="s">
        <v>94</v>
      </c>
      <c r="D15" s="65" t="s">
        <v>507</v>
      </c>
      <c r="E15" s="64">
        <v>3</v>
      </c>
      <c r="F15" s="64" t="s">
        <v>706</v>
      </c>
      <c r="G15" s="258" t="s">
        <v>707</v>
      </c>
    </row>
    <row r="16" spans="1:7" s="56" customFormat="1" ht="18.75" x14ac:dyDescent="0.25">
      <c r="A16" s="66" t="s">
        <v>98</v>
      </c>
      <c r="B16" s="67" t="s">
        <v>41</v>
      </c>
      <c r="C16" s="60" t="s">
        <v>88</v>
      </c>
      <c r="D16" s="61" t="s">
        <v>358</v>
      </c>
      <c r="E16" s="60">
        <v>2</v>
      </c>
      <c r="F16" s="60" t="s">
        <v>458</v>
      </c>
      <c r="G16" s="60" t="s">
        <v>665</v>
      </c>
    </row>
    <row r="17" spans="1:7" s="56" customFormat="1" ht="18.75" x14ac:dyDescent="0.25">
      <c r="A17" s="62" t="s">
        <v>99</v>
      </c>
      <c r="B17" s="63" t="s">
        <v>42</v>
      </c>
      <c r="C17" s="64" t="s">
        <v>87</v>
      </c>
      <c r="D17" s="65" t="s">
        <v>376</v>
      </c>
      <c r="E17" s="64">
        <v>7</v>
      </c>
      <c r="F17" s="64" t="s">
        <v>708</v>
      </c>
      <c r="G17" s="258" t="s">
        <v>267</v>
      </c>
    </row>
    <row r="18" spans="1:7" s="56" customFormat="1" ht="18.75" x14ac:dyDescent="0.25">
      <c r="A18" s="66" t="s">
        <v>100</v>
      </c>
      <c r="B18" s="67" t="s">
        <v>43</v>
      </c>
      <c r="C18" s="60" t="s">
        <v>88</v>
      </c>
      <c r="D18" s="61" t="s">
        <v>439</v>
      </c>
      <c r="E18" s="60"/>
      <c r="F18" s="60" t="s">
        <v>337</v>
      </c>
      <c r="G18" s="60" t="s">
        <v>279</v>
      </c>
    </row>
    <row r="19" spans="1:7" s="56" customFormat="1" ht="18.75" x14ac:dyDescent="0.25">
      <c r="A19" s="62" t="s">
        <v>101</v>
      </c>
      <c r="B19" s="63" t="s">
        <v>44</v>
      </c>
      <c r="C19" s="64" t="s">
        <v>93</v>
      </c>
      <c r="D19" s="65" t="s">
        <v>371</v>
      </c>
      <c r="E19" s="64"/>
      <c r="F19" s="64" t="s">
        <v>279</v>
      </c>
      <c r="G19" s="258" t="s">
        <v>93</v>
      </c>
    </row>
    <row r="20" spans="1:7" s="56" customFormat="1" ht="18.75" x14ac:dyDescent="0.25">
      <c r="A20" s="66" t="s">
        <v>102</v>
      </c>
      <c r="B20" s="67" t="s">
        <v>45</v>
      </c>
      <c r="C20" s="60" t="s">
        <v>89</v>
      </c>
      <c r="D20" s="61" t="s">
        <v>440</v>
      </c>
      <c r="E20" s="60">
        <v>2</v>
      </c>
      <c r="F20" s="60" t="s">
        <v>709</v>
      </c>
      <c r="G20" s="60" t="s">
        <v>395</v>
      </c>
    </row>
    <row r="21" spans="1:7" s="56" customFormat="1" ht="18.75" x14ac:dyDescent="0.25">
      <c r="A21" s="62" t="s">
        <v>103</v>
      </c>
      <c r="B21" s="63" t="s">
        <v>46</v>
      </c>
      <c r="C21" s="64" t="s">
        <v>92</v>
      </c>
      <c r="D21" s="65" t="s">
        <v>356</v>
      </c>
      <c r="E21" s="64">
        <v>2</v>
      </c>
      <c r="F21" s="64" t="s">
        <v>710</v>
      </c>
      <c r="G21" s="258" t="s">
        <v>375</v>
      </c>
    </row>
    <row r="22" spans="1:7" s="56" customFormat="1" ht="21.75" customHeight="1" x14ac:dyDescent="0.25">
      <c r="A22" s="454" t="s">
        <v>104</v>
      </c>
      <c r="B22" s="455"/>
      <c r="C22" s="68" t="s">
        <v>346</v>
      </c>
      <c r="D22" s="69" t="s">
        <v>711</v>
      </c>
      <c r="E22" s="68">
        <v>50</v>
      </c>
      <c r="F22" s="68" t="s">
        <v>712</v>
      </c>
      <c r="G22" s="68" t="s">
        <v>713</v>
      </c>
    </row>
    <row r="23" spans="1:7" s="56" customFormat="1" x14ac:dyDescent="0.25"/>
    <row r="24" spans="1:7" x14ac:dyDescent="0.25">
      <c r="C24" s="56"/>
      <c r="D24" s="56"/>
      <c r="E24" s="56"/>
    </row>
  </sheetData>
  <mergeCells count="5">
    <mergeCell ref="A2:A3"/>
    <mergeCell ref="B2:B3"/>
    <mergeCell ref="A22:B22"/>
    <mergeCell ref="C2:G2"/>
    <mergeCell ref="A1:G1"/>
  </mergeCells>
  <pageMargins left="0.7" right="0.7" top="0.75" bottom="0.75" header="0.3" footer="0.3"/>
  <pageSetup paperSize="9" scale="7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zoomScale="90" zoomScaleNormal="90" workbookViewId="0">
      <selection activeCell="L11" sqref="L11"/>
    </sheetView>
  </sheetViews>
  <sheetFormatPr defaultColWidth="9.140625" defaultRowHeight="12.75" x14ac:dyDescent="0.2"/>
  <cols>
    <col min="1" max="1" width="6" style="92" customWidth="1"/>
    <col min="2" max="2" width="25.5703125" style="92" bestFit="1" customWidth="1"/>
    <col min="3" max="3" width="20.7109375" style="92" customWidth="1"/>
    <col min="4" max="5" width="20" style="92" customWidth="1"/>
    <col min="6" max="6" width="20.140625" style="92" customWidth="1"/>
    <col min="7" max="16384" width="9.140625" style="92"/>
  </cols>
  <sheetData>
    <row r="1" spans="1:10" s="91" customFormat="1" ht="18.75" customHeight="1" x14ac:dyDescent="0.25">
      <c r="A1" s="422" t="s">
        <v>714</v>
      </c>
      <c r="B1" s="422"/>
      <c r="C1" s="422"/>
      <c r="D1" s="422"/>
      <c r="E1" s="422"/>
      <c r="F1" s="422"/>
    </row>
    <row r="2" spans="1:10" s="91" customFormat="1" ht="52.5" customHeight="1" x14ac:dyDescent="0.25">
      <c r="A2" s="420"/>
      <c r="B2" s="420"/>
      <c r="C2" s="420"/>
      <c r="D2" s="420"/>
      <c r="E2" s="420"/>
      <c r="F2" s="420"/>
    </row>
    <row r="3" spans="1:10" ht="30" customHeight="1" x14ac:dyDescent="0.2">
      <c r="A3" s="462" t="s">
        <v>124</v>
      </c>
      <c r="B3" s="462" t="s">
        <v>2</v>
      </c>
      <c r="C3" s="532" t="s">
        <v>125</v>
      </c>
      <c r="D3" s="533"/>
      <c r="E3" s="532" t="s">
        <v>253</v>
      </c>
      <c r="F3" s="533"/>
    </row>
    <row r="4" spans="1:10" s="93" customFormat="1" ht="12.75" customHeight="1" x14ac:dyDescent="0.25">
      <c r="A4" s="463"/>
      <c r="B4" s="463"/>
      <c r="C4" s="534"/>
      <c r="D4" s="535"/>
      <c r="E4" s="534"/>
      <c r="F4" s="535"/>
    </row>
    <row r="5" spans="1:10" s="94" customFormat="1" ht="11.25" customHeight="1" x14ac:dyDescent="0.25">
      <c r="A5" s="463"/>
      <c r="B5" s="463"/>
      <c r="C5" s="331" t="s">
        <v>126</v>
      </c>
      <c r="D5" s="331" t="s">
        <v>127</v>
      </c>
      <c r="E5" s="331" t="s">
        <v>128</v>
      </c>
      <c r="F5" s="331" t="s">
        <v>127</v>
      </c>
    </row>
    <row r="6" spans="1:10" s="95" customFormat="1" ht="48.75" customHeight="1" thickBot="1" x14ac:dyDescent="0.25">
      <c r="A6" s="464"/>
      <c r="B6" s="464"/>
      <c r="C6" s="337"/>
      <c r="D6" s="337"/>
      <c r="E6" s="337"/>
      <c r="F6" s="337"/>
    </row>
    <row r="7" spans="1:10" ht="19.5" thickTop="1" x14ac:dyDescent="0.2">
      <c r="A7" s="27">
        <v>1</v>
      </c>
      <c r="B7" s="59" t="s">
        <v>4</v>
      </c>
      <c r="C7" s="150">
        <v>387</v>
      </c>
      <c r="D7" s="206">
        <v>267</v>
      </c>
      <c r="E7" s="150" t="s">
        <v>715</v>
      </c>
      <c r="F7" s="58">
        <v>269</v>
      </c>
      <c r="G7" s="96"/>
      <c r="H7" s="96"/>
      <c r="I7" s="96"/>
      <c r="J7" s="96"/>
    </row>
    <row r="8" spans="1:10" ht="18.75" x14ac:dyDescent="0.2">
      <c r="A8" s="313">
        <v>2</v>
      </c>
      <c r="B8" s="63" t="s">
        <v>5</v>
      </c>
      <c r="C8" s="64">
        <v>559</v>
      </c>
      <c r="D8" s="207">
        <v>484</v>
      </c>
      <c r="E8" s="64" t="s">
        <v>716</v>
      </c>
      <c r="F8" s="62">
        <v>533</v>
      </c>
      <c r="G8" s="96"/>
      <c r="H8" s="96"/>
      <c r="I8" s="96"/>
      <c r="J8" s="96"/>
    </row>
    <row r="9" spans="1:10" ht="18.75" x14ac:dyDescent="0.2">
      <c r="A9" s="34">
        <v>3</v>
      </c>
      <c r="B9" s="67" t="s">
        <v>123</v>
      </c>
      <c r="C9" s="60">
        <v>462</v>
      </c>
      <c r="D9" s="208">
        <v>358</v>
      </c>
      <c r="E9" s="60" t="s">
        <v>393</v>
      </c>
      <c r="F9" s="66">
        <v>359</v>
      </c>
      <c r="G9" s="96"/>
      <c r="H9" s="96"/>
      <c r="I9" s="96"/>
      <c r="J9" s="96"/>
    </row>
    <row r="10" spans="1:10" ht="18.75" x14ac:dyDescent="0.2">
      <c r="A10" s="313">
        <v>4</v>
      </c>
      <c r="B10" s="63" t="s">
        <v>7</v>
      </c>
      <c r="C10" s="64">
        <v>1456</v>
      </c>
      <c r="D10" s="207">
        <v>1165</v>
      </c>
      <c r="E10" s="64" t="s">
        <v>717</v>
      </c>
      <c r="F10" s="62">
        <v>1345</v>
      </c>
      <c r="G10" s="96"/>
      <c r="H10" s="96"/>
      <c r="I10" s="96"/>
      <c r="J10" s="96"/>
    </row>
    <row r="11" spans="1:10" ht="18.75" x14ac:dyDescent="0.2">
      <c r="A11" s="34">
        <v>5</v>
      </c>
      <c r="B11" s="67" t="s">
        <v>8</v>
      </c>
      <c r="C11" s="60">
        <v>1131</v>
      </c>
      <c r="D11" s="208">
        <v>876</v>
      </c>
      <c r="E11" s="60" t="s">
        <v>718</v>
      </c>
      <c r="F11" s="66">
        <v>982</v>
      </c>
      <c r="G11" s="96"/>
      <c r="H11" s="96"/>
      <c r="I11" s="96"/>
      <c r="J11" s="96"/>
    </row>
    <row r="12" spans="1:10" ht="18.75" x14ac:dyDescent="0.2">
      <c r="A12" s="313">
        <v>6</v>
      </c>
      <c r="B12" s="63" t="s">
        <v>9</v>
      </c>
      <c r="C12" s="64">
        <v>1493</v>
      </c>
      <c r="D12" s="207">
        <v>1151</v>
      </c>
      <c r="E12" s="64" t="s">
        <v>719</v>
      </c>
      <c r="F12" s="62">
        <v>1185</v>
      </c>
      <c r="G12" s="96"/>
      <c r="H12" s="96"/>
      <c r="I12" s="96"/>
      <c r="J12" s="96"/>
    </row>
    <row r="13" spans="1:10" ht="18.75" x14ac:dyDescent="0.2">
      <c r="A13" s="34">
        <v>7</v>
      </c>
      <c r="B13" s="67" t="s">
        <v>10</v>
      </c>
      <c r="C13" s="60">
        <v>228</v>
      </c>
      <c r="D13" s="208">
        <v>162</v>
      </c>
      <c r="E13" s="60" t="s">
        <v>355</v>
      </c>
      <c r="F13" s="66">
        <v>173</v>
      </c>
      <c r="G13" s="96"/>
      <c r="H13" s="96"/>
      <c r="I13" s="96"/>
      <c r="J13" s="96"/>
    </row>
    <row r="14" spans="1:10" ht="18.75" x14ac:dyDescent="0.2">
      <c r="A14" s="313">
        <v>8</v>
      </c>
      <c r="B14" s="63" t="s">
        <v>11</v>
      </c>
      <c r="C14" s="64">
        <v>326</v>
      </c>
      <c r="D14" s="207">
        <v>200</v>
      </c>
      <c r="E14" s="64" t="s">
        <v>720</v>
      </c>
      <c r="F14" s="62">
        <v>207</v>
      </c>
      <c r="G14" s="96"/>
      <c r="H14" s="96"/>
      <c r="I14" s="96"/>
      <c r="J14" s="96"/>
    </row>
    <row r="15" spans="1:10" ht="18.75" x14ac:dyDescent="0.2">
      <c r="A15" s="34">
        <v>9</v>
      </c>
      <c r="B15" s="67" t="s">
        <v>12</v>
      </c>
      <c r="C15" s="60">
        <v>585</v>
      </c>
      <c r="D15" s="208">
        <v>435</v>
      </c>
      <c r="E15" s="60" t="s">
        <v>721</v>
      </c>
      <c r="F15" s="66">
        <v>445</v>
      </c>
      <c r="G15" s="96"/>
      <c r="H15" s="96"/>
      <c r="I15" s="96"/>
      <c r="J15" s="96"/>
    </row>
    <row r="16" spans="1:10" ht="18.75" x14ac:dyDescent="0.2">
      <c r="A16" s="313">
        <v>10</v>
      </c>
      <c r="B16" s="63" t="s">
        <v>13</v>
      </c>
      <c r="C16" s="64">
        <v>242</v>
      </c>
      <c r="D16" s="207">
        <v>145</v>
      </c>
      <c r="E16" s="64" t="s">
        <v>441</v>
      </c>
      <c r="F16" s="62">
        <v>160</v>
      </c>
      <c r="G16" s="96"/>
      <c r="H16" s="96"/>
      <c r="I16" s="96"/>
      <c r="J16" s="96"/>
    </row>
    <row r="17" spans="1:10" ht="18.75" x14ac:dyDescent="0.2">
      <c r="A17" s="34">
        <v>11</v>
      </c>
      <c r="B17" s="67" t="s">
        <v>14</v>
      </c>
      <c r="C17" s="60">
        <v>875</v>
      </c>
      <c r="D17" s="208">
        <v>726</v>
      </c>
      <c r="E17" s="60" t="s">
        <v>722</v>
      </c>
      <c r="F17" s="66">
        <v>772</v>
      </c>
      <c r="G17" s="96"/>
      <c r="H17" s="96"/>
      <c r="I17" s="96"/>
      <c r="J17" s="96"/>
    </row>
    <row r="18" spans="1:10" ht="18.75" x14ac:dyDescent="0.2">
      <c r="A18" s="313">
        <v>12</v>
      </c>
      <c r="B18" s="63" t="s">
        <v>15</v>
      </c>
      <c r="C18" s="64">
        <v>491</v>
      </c>
      <c r="D18" s="207">
        <v>374</v>
      </c>
      <c r="E18" s="64" t="s">
        <v>723</v>
      </c>
      <c r="F18" s="62">
        <v>393</v>
      </c>
      <c r="G18" s="96"/>
      <c r="H18" s="96"/>
      <c r="I18" s="96"/>
      <c r="J18" s="96"/>
    </row>
    <row r="19" spans="1:10" ht="18.75" x14ac:dyDescent="0.2">
      <c r="A19" s="34">
        <v>13</v>
      </c>
      <c r="B19" s="67" t="s">
        <v>16</v>
      </c>
      <c r="C19" s="60">
        <v>362</v>
      </c>
      <c r="D19" s="208">
        <v>232</v>
      </c>
      <c r="E19" s="60" t="s">
        <v>442</v>
      </c>
      <c r="F19" s="66">
        <v>237</v>
      </c>
      <c r="G19" s="96"/>
      <c r="H19" s="96"/>
      <c r="I19" s="96"/>
      <c r="J19" s="96"/>
    </row>
    <row r="20" spans="1:10" ht="18.75" x14ac:dyDescent="0.2">
      <c r="A20" s="313">
        <v>14</v>
      </c>
      <c r="B20" s="63" t="s">
        <v>17</v>
      </c>
      <c r="C20" s="64">
        <v>776</v>
      </c>
      <c r="D20" s="207">
        <v>618</v>
      </c>
      <c r="E20" s="64" t="s">
        <v>438</v>
      </c>
      <c r="F20" s="62">
        <v>748</v>
      </c>
      <c r="G20" s="96"/>
      <c r="H20" s="96"/>
      <c r="I20" s="96"/>
      <c r="J20" s="96"/>
    </row>
    <row r="21" spans="1:10" ht="18.75" x14ac:dyDescent="0.2">
      <c r="A21" s="34">
        <v>15</v>
      </c>
      <c r="B21" s="67" t="s">
        <v>18</v>
      </c>
      <c r="C21" s="60">
        <v>120</v>
      </c>
      <c r="D21" s="208">
        <v>85</v>
      </c>
      <c r="E21" s="60">
        <v>134</v>
      </c>
      <c r="F21" s="208">
        <v>90</v>
      </c>
      <c r="G21" s="96"/>
      <c r="H21" s="96"/>
      <c r="I21" s="96"/>
      <c r="J21" s="96"/>
    </row>
    <row r="22" spans="1:10" ht="18.75" x14ac:dyDescent="0.2">
      <c r="A22" s="313">
        <v>16</v>
      </c>
      <c r="B22" s="63" t="s">
        <v>19</v>
      </c>
      <c r="C22" s="207">
        <v>0</v>
      </c>
      <c r="D22" s="207">
        <v>0</v>
      </c>
      <c r="E22" s="207">
        <v>0</v>
      </c>
      <c r="F22" s="207">
        <v>0</v>
      </c>
      <c r="H22" s="96"/>
      <c r="I22" s="96"/>
      <c r="J22" s="96"/>
    </row>
    <row r="23" spans="1:10" ht="18.75" x14ac:dyDescent="0.2">
      <c r="A23" s="34">
        <v>17</v>
      </c>
      <c r="B23" s="67" t="s">
        <v>20</v>
      </c>
      <c r="C23" s="60">
        <v>278</v>
      </c>
      <c r="D23" s="60">
        <v>166</v>
      </c>
      <c r="E23" s="60" t="s">
        <v>386</v>
      </c>
      <c r="F23" s="60">
        <v>186</v>
      </c>
      <c r="G23" s="96"/>
      <c r="H23" s="96"/>
      <c r="I23" s="96"/>
      <c r="J23" s="96"/>
    </row>
    <row r="24" spans="1:10" ht="18.75" x14ac:dyDescent="0.2">
      <c r="A24" s="313">
        <v>18</v>
      </c>
      <c r="B24" s="63" t="s">
        <v>21</v>
      </c>
      <c r="C24" s="64">
        <v>438</v>
      </c>
      <c r="D24" s="64">
        <v>364</v>
      </c>
      <c r="E24" s="64" t="s">
        <v>724</v>
      </c>
      <c r="F24" s="64">
        <v>444</v>
      </c>
      <c r="G24" s="96"/>
      <c r="I24" s="96"/>
      <c r="J24" s="96"/>
    </row>
    <row r="25" spans="1:10" s="97" customFormat="1" ht="18.75" x14ac:dyDescent="0.2">
      <c r="A25" s="460" t="s">
        <v>22</v>
      </c>
      <c r="B25" s="461"/>
      <c r="C25" s="209">
        <v>10209</v>
      </c>
      <c r="D25" s="209">
        <v>7808</v>
      </c>
      <c r="E25" s="68" t="s">
        <v>725</v>
      </c>
      <c r="F25" s="209">
        <v>8528</v>
      </c>
      <c r="I25" s="92"/>
    </row>
    <row r="26" spans="1:10" ht="15.75" x14ac:dyDescent="0.25">
      <c r="A26" s="147"/>
      <c r="B26" s="147"/>
      <c r="C26" s="147"/>
      <c r="D26" s="147"/>
      <c r="E26" s="147"/>
      <c r="F26" s="147"/>
    </row>
    <row r="27" spans="1:10" x14ac:dyDescent="0.2">
      <c r="A27" s="210"/>
      <c r="B27" s="210"/>
      <c r="C27" s="210"/>
      <c r="D27" s="210"/>
      <c r="E27" s="210"/>
      <c r="F27" s="210"/>
    </row>
    <row r="28" spans="1:10" ht="29.25" customHeight="1" x14ac:dyDescent="0.2">
      <c r="A28" s="459" t="s">
        <v>231</v>
      </c>
      <c r="B28" s="459"/>
      <c r="C28" s="459"/>
      <c r="D28" s="459"/>
      <c r="E28" s="459"/>
      <c r="F28" s="459"/>
    </row>
  </sheetData>
  <mergeCells count="11">
    <mergeCell ref="A28:F28"/>
    <mergeCell ref="A25:B25"/>
    <mergeCell ref="A1:F2"/>
    <mergeCell ref="A3:A6"/>
    <mergeCell ref="B3:B6"/>
    <mergeCell ref="C3:D4"/>
    <mergeCell ref="E3:F4"/>
    <mergeCell ref="C5:C6"/>
    <mergeCell ref="D5:D6"/>
    <mergeCell ref="E5:E6"/>
    <mergeCell ref="F5:F6"/>
  </mergeCells>
  <printOptions horizontalCentered="1"/>
  <pageMargins left="0.31496062992125984" right="0.11811023622047245" top="0.59055118110236227" bottom="0.59055118110236227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zoomScale="90" zoomScaleNormal="90" workbookViewId="0">
      <selection activeCell="Q17" sqref="Q17"/>
    </sheetView>
  </sheetViews>
  <sheetFormatPr defaultRowHeight="12.75" x14ac:dyDescent="0.2"/>
  <cols>
    <col min="1" max="1" width="3.5703125" style="105" customWidth="1"/>
    <col min="2" max="2" width="24" style="105" customWidth="1"/>
    <col min="3" max="3" width="11.5703125" style="105" customWidth="1"/>
    <col min="4" max="4" width="10.5703125" style="105" customWidth="1"/>
    <col min="5" max="5" width="10.7109375" style="105" customWidth="1"/>
    <col min="6" max="6" width="10.28515625" style="105" customWidth="1"/>
    <col min="7" max="7" width="10.140625" style="105" customWidth="1"/>
    <col min="8" max="8" width="12.28515625" style="136" customWidth="1"/>
    <col min="9" max="9" width="10.7109375" style="105" customWidth="1"/>
    <col min="10" max="10" width="10.5703125" style="105" customWidth="1"/>
    <col min="11" max="11" width="11.5703125" style="105" customWidth="1"/>
    <col min="12" max="14" width="9.42578125" style="105" customWidth="1"/>
    <col min="15" max="15" width="16.42578125" style="105" customWidth="1"/>
    <col min="16" max="16" width="16" style="105" customWidth="1"/>
    <col min="17" max="16384" width="9.140625" style="105"/>
  </cols>
  <sheetData>
    <row r="1" spans="1:16" ht="18.75" customHeight="1" x14ac:dyDescent="0.2">
      <c r="A1" s="339" t="s">
        <v>452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</row>
    <row r="2" spans="1:16" ht="39" customHeight="1" x14ac:dyDescent="0.2">
      <c r="A2" s="336" t="s">
        <v>47</v>
      </c>
      <c r="B2" s="340" t="s">
        <v>2</v>
      </c>
      <c r="C2" s="340" t="s">
        <v>215</v>
      </c>
      <c r="D2" s="336"/>
      <c r="E2" s="336"/>
      <c r="F2" s="336"/>
      <c r="G2" s="336"/>
      <c r="H2" s="340" t="s">
        <v>214</v>
      </c>
      <c r="I2" s="336"/>
      <c r="J2" s="336"/>
      <c r="K2" s="336"/>
      <c r="L2" s="336"/>
      <c r="M2" s="336"/>
      <c r="N2" s="336"/>
      <c r="O2" s="336"/>
    </row>
    <row r="3" spans="1:16" ht="15.75" customHeight="1" x14ac:dyDescent="0.2">
      <c r="A3" s="336"/>
      <c r="B3" s="336"/>
      <c r="C3" s="343" t="s">
        <v>77</v>
      </c>
      <c r="D3" s="336" t="s">
        <v>213</v>
      </c>
      <c r="E3" s="336" t="s">
        <v>212</v>
      </c>
      <c r="F3" s="336" t="s">
        <v>211</v>
      </c>
      <c r="G3" s="345" t="s">
        <v>210</v>
      </c>
      <c r="H3" s="343" t="s">
        <v>77</v>
      </c>
      <c r="I3" s="340" t="s">
        <v>209</v>
      </c>
      <c r="J3" s="340" t="s">
        <v>208</v>
      </c>
      <c r="K3" s="340" t="s">
        <v>207</v>
      </c>
      <c r="L3" s="340"/>
      <c r="M3" s="336"/>
      <c r="N3" s="336"/>
      <c r="O3" s="336"/>
    </row>
    <row r="4" spans="1:16" ht="15.75" x14ac:dyDescent="0.25">
      <c r="A4" s="336"/>
      <c r="B4" s="336"/>
      <c r="C4" s="344"/>
      <c r="D4" s="336"/>
      <c r="E4" s="336"/>
      <c r="F4" s="336"/>
      <c r="G4" s="336"/>
      <c r="H4" s="344"/>
      <c r="I4" s="340"/>
      <c r="J4" s="340"/>
      <c r="K4" s="302" t="s">
        <v>206</v>
      </c>
      <c r="L4" s="302" t="s">
        <v>205</v>
      </c>
      <c r="M4" s="302" t="s">
        <v>204</v>
      </c>
      <c r="N4" s="302" t="s">
        <v>203</v>
      </c>
      <c r="O4" s="304" t="s">
        <v>119</v>
      </c>
      <c r="P4" s="142"/>
    </row>
    <row r="5" spans="1:16" ht="15.75" x14ac:dyDescent="0.25">
      <c r="A5" s="34">
        <v>1</v>
      </c>
      <c r="B5" s="41" t="s">
        <v>70</v>
      </c>
      <c r="C5" s="148">
        <v>3024</v>
      </c>
      <c r="D5" s="149">
        <v>353</v>
      </c>
      <c r="E5" s="149">
        <v>1088</v>
      </c>
      <c r="F5" s="149">
        <v>1406</v>
      </c>
      <c r="G5" s="149">
        <v>177</v>
      </c>
      <c r="H5" s="148">
        <v>2847</v>
      </c>
      <c r="I5" s="149">
        <v>1528</v>
      </c>
      <c r="J5" s="149">
        <v>1319</v>
      </c>
      <c r="K5" s="149">
        <v>165</v>
      </c>
      <c r="L5" s="149">
        <v>200</v>
      </c>
      <c r="M5" s="149">
        <v>288</v>
      </c>
      <c r="N5" s="149">
        <v>345</v>
      </c>
      <c r="O5" s="148">
        <f>SUM(K5:N5)</f>
        <v>998</v>
      </c>
      <c r="P5" s="142"/>
    </row>
    <row r="6" spans="1:16" ht="15.75" x14ac:dyDescent="0.25">
      <c r="A6" s="313">
        <v>2</v>
      </c>
      <c r="B6" s="47" t="s">
        <v>69</v>
      </c>
      <c r="C6" s="148">
        <v>3389</v>
      </c>
      <c r="D6" s="313">
        <v>316</v>
      </c>
      <c r="E6" s="313">
        <v>1356</v>
      </c>
      <c r="F6" s="313">
        <v>1561</v>
      </c>
      <c r="G6" s="313">
        <v>156</v>
      </c>
      <c r="H6" s="148">
        <v>3233</v>
      </c>
      <c r="I6" s="313">
        <v>1855</v>
      </c>
      <c r="J6" s="313">
        <v>1378</v>
      </c>
      <c r="K6" s="313">
        <v>157</v>
      </c>
      <c r="L6" s="313">
        <v>230</v>
      </c>
      <c r="M6" s="313">
        <v>323</v>
      </c>
      <c r="N6" s="313">
        <v>330</v>
      </c>
      <c r="O6" s="148">
        <f t="shared" ref="O6:O22" si="0">SUM(K6:N6)</f>
        <v>1040</v>
      </c>
      <c r="P6" s="142"/>
    </row>
    <row r="7" spans="1:16" ht="15.75" x14ac:dyDescent="0.25">
      <c r="A7" s="34">
        <v>3</v>
      </c>
      <c r="B7" s="41" t="s">
        <v>68</v>
      </c>
      <c r="C7" s="148">
        <v>7593</v>
      </c>
      <c r="D7" s="149">
        <v>691</v>
      </c>
      <c r="E7" s="149">
        <v>3563</v>
      </c>
      <c r="F7" s="149">
        <v>3034</v>
      </c>
      <c r="G7" s="149">
        <v>305</v>
      </c>
      <c r="H7" s="148">
        <v>7288</v>
      </c>
      <c r="I7" s="149">
        <v>4409</v>
      </c>
      <c r="J7" s="149">
        <v>2879</v>
      </c>
      <c r="K7" s="149">
        <v>343</v>
      </c>
      <c r="L7" s="149">
        <v>478</v>
      </c>
      <c r="M7" s="149">
        <v>576</v>
      </c>
      <c r="N7" s="149">
        <v>660</v>
      </c>
      <c r="O7" s="148">
        <f t="shared" si="0"/>
        <v>2057</v>
      </c>
      <c r="P7" s="142"/>
    </row>
    <row r="8" spans="1:16" ht="15.75" x14ac:dyDescent="0.25">
      <c r="A8" s="313">
        <v>4</v>
      </c>
      <c r="B8" s="47" t="s">
        <v>67</v>
      </c>
      <c r="C8" s="148">
        <v>23478</v>
      </c>
      <c r="D8" s="313">
        <v>1961</v>
      </c>
      <c r="E8" s="313">
        <v>10182</v>
      </c>
      <c r="F8" s="313">
        <v>10192</v>
      </c>
      <c r="G8" s="313">
        <v>1143</v>
      </c>
      <c r="H8" s="148">
        <v>22335</v>
      </c>
      <c r="I8" s="313">
        <v>13744</v>
      </c>
      <c r="J8" s="313">
        <v>8591</v>
      </c>
      <c r="K8" s="313">
        <v>955</v>
      </c>
      <c r="L8" s="313">
        <v>1718</v>
      </c>
      <c r="M8" s="313">
        <v>1609</v>
      </c>
      <c r="N8" s="313">
        <v>2152</v>
      </c>
      <c r="O8" s="148">
        <f t="shared" si="0"/>
        <v>6434</v>
      </c>
      <c r="P8" s="142"/>
    </row>
    <row r="9" spans="1:16" ht="15.75" x14ac:dyDescent="0.25">
      <c r="A9" s="34">
        <v>5</v>
      </c>
      <c r="B9" s="41" t="s">
        <v>66</v>
      </c>
      <c r="C9" s="148">
        <v>14125</v>
      </c>
      <c r="D9" s="149">
        <v>1092</v>
      </c>
      <c r="E9" s="149">
        <v>6638</v>
      </c>
      <c r="F9" s="149">
        <v>5959</v>
      </c>
      <c r="G9" s="149">
        <v>436</v>
      </c>
      <c r="H9" s="148">
        <v>13689</v>
      </c>
      <c r="I9" s="149">
        <v>8653</v>
      </c>
      <c r="J9" s="149">
        <v>5036</v>
      </c>
      <c r="K9" s="149">
        <v>486</v>
      </c>
      <c r="L9" s="149">
        <v>710</v>
      </c>
      <c r="M9" s="149">
        <v>814</v>
      </c>
      <c r="N9" s="149">
        <v>1153</v>
      </c>
      <c r="O9" s="148">
        <f t="shared" si="0"/>
        <v>3163</v>
      </c>
      <c r="P9" s="142"/>
    </row>
    <row r="10" spans="1:16" ht="15.75" x14ac:dyDescent="0.25">
      <c r="A10" s="313">
        <v>6</v>
      </c>
      <c r="B10" s="47" t="s">
        <v>9</v>
      </c>
      <c r="C10" s="148">
        <v>15727</v>
      </c>
      <c r="D10" s="313">
        <v>1485</v>
      </c>
      <c r="E10" s="313">
        <v>6965</v>
      </c>
      <c r="F10" s="313">
        <v>6562</v>
      </c>
      <c r="G10" s="313">
        <v>715</v>
      </c>
      <c r="H10" s="148">
        <v>15012</v>
      </c>
      <c r="I10" s="313">
        <v>8983</v>
      </c>
      <c r="J10" s="313">
        <v>6029</v>
      </c>
      <c r="K10" s="313">
        <v>679</v>
      </c>
      <c r="L10" s="313">
        <v>803</v>
      </c>
      <c r="M10" s="313">
        <v>1172</v>
      </c>
      <c r="N10" s="313">
        <v>1284</v>
      </c>
      <c r="O10" s="148">
        <f t="shared" si="0"/>
        <v>3938</v>
      </c>
      <c r="P10" s="142"/>
    </row>
    <row r="11" spans="1:16" ht="15.75" x14ac:dyDescent="0.25">
      <c r="A11" s="34">
        <v>7</v>
      </c>
      <c r="B11" s="41" t="s">
        <v>10</v>
      </c>
      <c r="C11" s="148">
        <v>6070</v>
      </c>
      <c r="D11" s="149">
        <v>535</v>
      </c>
      <c r="E11" s="149">
        <v>2342</v>
      </c>
      <c r="F11" s="149">
        <v>2953</v>
      </c>
      <c r="G11" s="149">
        <v>240</v>
      </c>
      <c r="H11" s="148">
        <v>5830</v>
      </c>
      <c r="I11" s="149">
        <v>3485</v>
      </c>
      <c r="J11" s="149">
        <v>2345</v>
      </c>
      <c r="K11" s="149">
        <v>278</v>
      </c>
      <c r="L11" s="149">
        <v>366</v>
      </c>
      <c r="M11" s="149">
        <v>491</v>
      </c>
      <c r="N11" s="149">
        <v>521</v>
      </c>
      <c r="O11" s="148">
        <f t="shared" si="0"/>
        <v>1656</v>
      </c>
      <c r="P11" s="142"/>
    </row>
    <row r="12" spans="1:16" ht="15.75" x14ac:dyDescent="0.25">
      <c r="A12" s="313">
        <v>8</v>
      </c>
      <c r="B12" s="47" t="s">
        <v>11</v>
      </c>
      <c r="C12" s="148">
        <v>3810</v>
      </c>
      <c r="D12" s="313">
        <v>383</v>
      </c>
      <c r="E12" s="313">
        <v>1478</v>
      </c>
      <c r="F12" s="313">
        <v>1747</v>
      </c>
      <c r="G12" s="313">
        <v>202</v>
      </c>
      <c r="H12" s="148">
        <v>3608</v>
      </c>
      <c r="I12" s="313">
        <v>2150</v>
      </c>
      <c r="J12" s="313">
        <v>1458</v>
      </c>
      <c r="K12" s="313">
        <v>182</v>
      </c>
      <c r="L12" s="313">
        <v>246</v>
      </c>
      <c r="M12" s="313">
        <v>283</v>
      </c>
      <c r="N12" s="313">
        <v>345</v>
      </c>
      <c r="O12" s="148">
        <f t="shared" si="0"/>
        <v>1056</v>
      </c>
      <c r="P12" s="142"/>
    </row>
    <row r="13" spans="1:16" ht="15.75" x14ac:dyDescent="0.25">
      <c r="A13" s="34">
        <v>9</v>
      </c>
      <c r="B13" s="41" t="s">
        <v>12</v>
      </c>
      <c r="C13" s="148">
        <v>6919</v>
      </c>
      <c r="D13" s="149">
        <v>683</v>
      </c>
      <c r="E13" s="149">
        <v>2349</v>
      </c>
      <c r="F13" s="149">
        <v>3564</v>
      </c>
      <c r="G13" s="149">
        <v>323</v>
      </c>
      <c r="H13" s="148">
        <v>6596</v>
      </c>
      <c r="I13" s="149">
        <v>3982</v>
      </c>
      <c r="J13" s="149">
        <v>2614</v>
      </c>
      <c r="K13" s="149">
        <v>288</v>
      </c>
      <c r="L13" s="149">
        <v>394</v>
      </c>
      <c r="M13" s="149">
        <v>439</v>
      </c>
      <c r="N13" s="149">
        <v>611</v>
      </c>
      <c r="O13" s="148">
        <f t="shared" si="0"/>
        <v>1732</v>
      </c>
      <c r="P13" s="142"/>
    </row>
    <row r="14" spans="1:16" ht="15.75" x14ac:dyDescent="0.25">
      <c r="A14" s="313">
        <v>10</v>
      </c>
      <c r="B14" s="47" t="s">
        <v>13</v>
      </c>
      <c r="C14" s="148">
        <v>2393</v>
      </c>
      <c r="D14" s="313">
        <v>238</v>
      </c>
      <c r="E14" s="313">
        <v>911</v>
      </c>
      <c r="F14" s="313">
        <v>1149</v>
      </c>
      <c r="G14" s="313">
        <v>95</v>
      </c>
      <c r="H14" s="148">
        <v>2298</v>
      </c>
      <c r="I14" s="313">
        <v>1313</v>
      </c>
      <c r="J14" s="313">
        <v>985</v>
      </c>
      <c r="K14" s="313">
        <v>109</v>
      </c>
      <c r="L14" s="313">
        <v>158</v>
      </c>
      <c r="M14" s="313">
        <v>210</v>
      </c>
      <c r="N14" s="313">
        <v>229</v>
      </c>
      <c r="O14" s="148">
        <f t="shared" si="0"/>
        <v>706</v>
      </c>
      <c r="P14" s="142"/>
    </row>
    <row r="15" spans="1:16" ht="15.75" x14ac:dyDescent="0.25">
      <c r="A15" s="34">
        <v>11</v>
      </c>
      <c r="B15" s="41" t="s">
        <v>14</v>
      </c>
      <c r="C15" s="148">
        <v>4515</v>
      </c>
      <c r="D15" s="149">
        <v>404</v>
      </c>
      <c r="E15" s="149">
        <v>1979</v>
      </c>
      <c r="F15" s="149">
        <v>1921</v>
      </c>
      <c r="G15" s="149">
        <v>211</v>
      </c>
      <c r="H15" s="148">
        <v>4304</v>
      </c>
      <c r="I15" s="149">
        <v>2585</v>
      </c>
      <c r="J15" s="149">
        <v>1719</v>
      </c>
      <c r="K15" s="149">
        <v>183</v>
      </c>
      <c r="L15" s="149">
        <v>243</v>
      </c>
      <c r="M15" s="149">
        <v>407</v>
      </c>
      <c r="N15" s="149">
        <v>384</v>
      </c>
      <c r="O15" s="148">
        <f t="shared" si="0"/>
        <v>1217</v>
      </c>
      <c r="P15" s="142"/>
    </row>
    <row r="16" spans="1:16" ht="15.75" x14ac:dyDescent="0.25">
      <c r="A16" s="313">
        <v>12</v>
      </c>
      <c r="B16" s="47" t="s">
        <v>15</v>
      </c>
      <c r="C16" s="148">
        <v>5822</v>
      </c>
      <c r="D16" s="313">
        <v>577</v>
      </c>
      <c r="E16" s="313">
        <v>2297</v>
      </c>
      <c r="F16" s="313">
        <v>2731</v>
      </c>
      <c r="G16" s="313">
        <v>217</v>
      </c>
      <c r="H16" s="148">
        <v>5605</v>
      </c>
      <c r="I16" s="313">
        <v>3303</v>
      </c>
      <c r="J16" s="313">
        <v>2302</v>
      </c>
      <c r="K16" s="313">
        <v>263</v>
      </c>
      <c r="L16" s="313">
        <v>346</v>
      </c>
      <c r="M16" s="313">
        <v>427</v>
      </c>
      <c r="N16" s="313">
        <v>554</v>
      </c>
      <c r="O16" s="148">
        <f t="shared" si="0"/>
        <v>1590</v>
      </c>
      <c r="P16" s="142"/>
    </row>
    <row r="17" spans="1:16" ht="15.75" x14ac:dyDescent="0.25">
      <c r="A17" s="34">
        <v>13</v>
      </c>
      <c r="B17" s="41" t="s">
        <v>16</v>
      </c>
      <c r="C17" s="148">
        <v>2820</v>
      </c>
      <c r="D17" s="149">
        <v>301</v>
      </c>
      <c r="E17" s="149">
        <v>965</v>
      </c>
      <c r="F17" s="149">
        <v>1412</v>
      </c>
      <c r="G17" s="149">
        <v>142</v>
      </c>
      <c r="H17" s="148">
        <v>2678</v>
      </c>
      <c r="I17" s="149">
        <v>1522</v>
      </c>
      <c r="J17" s="149">
        <v>1156</v>
      </c>
      <c r="K17" s="149">
        <v>154</v>
      </c>
      <c r="L17" s="149">
        <v>199</v>
      </c>
      <c r="M17" s="149">
        <v>232</v>
      </c>
      <c r="N17" s="149">
        <v>304</v>
      </c>
      <c r="O17" s="148">
        <f t="shared" si="0"/>
        <v>889</v>
      </c>
      <c r="P17" s="142"/>
    </row>
    <row r="18" spans="1:16" ht="15.75" x14ac:dyDescent="0.25">
      <c r="A18" s="313">
        <v>14</v>
      </c>
      <c r="B18" s="47" t="s">
        <v>17</v>
      </c>
      <c r="C18" s="148">
        <v>4539</v>
      </c>
      <c r="D18" s="313">
        <v>392</v>
      </c>
      <c r="E18" s="313">
        <v>1797</v>
      </c>
      <c r="F18" s="313">
        <v>2158</v>
      </c>
      <c r="G18" s="313">
        <v>192</v>
      </c>
      <c r="H18" s="148">
        <v>4347</v>
      </c>
      <c r="I18" s="313">
        <v>2613</v>
      </c>
      <c r="J18" s="313">
        <v>1734</v>
      </c>
      <c r="K18" s="313">
        <v>172</v>
      </c>
      <c r="L18" s="313">
        <v>279</v>
      </c>
      <c r="M18" s="313">
        <v>301</v>
      </c>
      <c r="N18" s="313">
        <v>405</v>
      </c>
      <c r="O18" s="148">
        <f>SUM(K18:N18)</f>
        <v>1157</v>
      </c>
      <c r="P18" s="142"/>
    </row>
    <row r="19" spans="1:16" ht="15.75" x14ac:dyDescent="0.25">
      <c r="A19" s="34">
        <v>15</v>
      </c>
      <c r="B19" s="41" t="s">
        <v>18</v>
      </c>
      <c r="C19" s="148">
        <v>4190</v>
      </c>
      <c r="D19" s="149">
        <v>435</v>
      </c>
      <c r="E19" s="149">
        <v>1797</v>
      </c>
      <c r="F19" s="149">
        <v>1776</v>
      </c>
      <c r="G19" s="149">
        <v>182</v>
      </c>
      <c r="H19" s="148">
        <v>4008</v>
      </c>
      <c r="I19" s="149">
        <v>2420</v>
      </c>
      <c r="J19" s="149">
        <v>1588</v>
      </c>
      <c r="K19" s="149">
        <v>215</v>
      </c>
      <c r="L19" s="149">
        <v>289</v>
      </c>
      <c r="M19" s="149">
        <v>340</v>
      </c>
      <c r="N19" s="149">
        <v>423</v>
      </c>
      <c r="O19" s="148">
        <f t="shared" si="0"/>
        <v>1267</v>
      </c>
      <c r="P19" s="142"/>
    </row>
    <row r="20" spans="1:16" ht="15.75" x14ac:dyDescent="0.25">
      <c r="A20" s="313">
        <v>16</v>
      </c>
      <c r="B20" s="47" t="s">
        <v>19</v>
      </c>
      <c r="C20" s="148">
        <v>3223</v>
      </c>
      <c r="D20" s="313">
        <v>416</v>
      </c>
      <c r="E20" s="313">
        <v>1310</v>
      </c>
      <c r="F20" s="313">
        <v>1284</v>
      </c>
      <c r="G20" s="313">
        <v>213</v>
      </c>
      <c r="H20" s="148">
        <v>3010</v>
      </c>
      <c r="I20" s="313">
        <v>1759</v>
      </c>
      <c r="J20" s="313">
        <v>1251</v>
      </c>
      <c r="K20" s="313">
        <v>115</v>
      </c>
      <c r="L20" s="313">
        <v>183</v>
      </c>
      <c r="M20" s="313">
        <v>245</v>
      </c>
      <c r="N20" s="313">
        <v>243</v>
      </c>
      <c r="O20" s="148">
        <f t="shared" si="0"/>
        <v>786</v>
      </c>
      <c r="P20" s="142"/>
    </row>
    <row r="21" spans="1:16" ht="15.75" x14ac:dyDescent="0.25">
      <c r="A21" s="34">
        <v>17</v>
      </c>
      <c r="B21" s="41" t="s">
        <v>20</v>
      </c>
      <c r="C21" s="148">
        <v>5277</v>
      </c>
      <c r="D21" s="149">
        <v>695</v>
      </c>
      <c r="E21" s="149">
        <v>2102</v>
      </c>
      <c r="F21" s="149">
        <v>2216</v>
      </c>
      <c r="G21" s="149">
        <v>264</v>
      </c>
      <c r="H21" s="148">
        <v>5013</v>
      </c>
      <c r="I21" s="149">
        <v>2714</v>
      </c>
      <c r="J21" s="149">
        <v>2299</v>
      </c>
      <c r="K21" s="149">
        <v>251</v>
      </c>
      <c r="L21" s="149">
        <v>305</v>
      </c>
      <c r="M21" s="149">
        <v>469</v>
      </c>
      <c r="N21" s="149">
        <v>524</v>
      </c>
      <c r="O21" s="148">
        <f t="shared" si="0"/>
        <v>1549</v>
      </c>
      <c r="P21" s="142"/>
    </row>
    <row r="22" spans="1:16" ht="15.75" x14ac:dyDescent="0.25">
      <c r="A22" s="313">
        <v>18</v>
      </c>
      <c r="B22" s="47" t="s">
        <v>21</v>
      </c>
      <c r="C22" s="148">
        <v>8212</v>
      </c>
      <c r="D22" s="313">
        <v>755</v>
      </c>
      <c r="E22" s="313">
        <v>3492</v>
      </c>
      <c r="F22" s="313">
        <v>3599</v>
      </c>
      <c r="G22" s="313">
        <v>366</v>
      </c>
      <c r="H22" s="148">
        <v>7846</v>
      </c>
      <c r="I22" s="313">
        <v>4743</v>
      </c>
      <c r="J22" s="313">
        <v>3103</v>
      </c>
      <c r="K22" s="313">
        <v>345</v>
      </c>
      <c r="L22" s="313">
        <v>483</v>
      </c>
      <c r="M22" s="313">
        <v>587</v>
      </c>
      <c r="N22" s="313">
        <v>808</v>
      </c>
      <c r="O22" s="148">
        <f t="shared" si="0"/>
        <v>2223</v>
      </c>
      <c r="P22" s="142"/>
    </row>
    <row r="23" spans="1:16" ht="15.75" x14ac:dyDescent="0.25">
      <c r="A23" s="342" t="s">
        <v>22</v>
      </c>
      <c r="B23" s="342"/>
      <c r="C23" s="148">
        <v>125126</v>
      </c>
      <c r="D23" s="131">
        <v>11712</v>
      </c>
      <c r="E23" s="131">
        <v>52611</v>
      </c>
      <c r="F23" s="131">
        <v>55224</v>
      </c>
      <c r="G23" s="131">
        <v>5579</v>
      </c>
      <c r="H23" s="148">
        <v>119547</v>
      </c>
      <c r="I23" s="131">
        <v>71761</v>
      </c>
      <c r="J23" s="131">
        <v>47786</v>
      </c>
      <c r="K23" s="131">
        <v>5340</v>
      </c>
      <c r="L23" s="131">
        <v>7630</v>
      </c>
      <c r="M23" s="131">
        <v>9213</v>
      </c>
      <c r="N23" s="131">
        <v>11275</v>
      </c>
      <c r="O23" s="148">
        <f>SUM(O5:O22)</f>
        <v>33458</v>
      </c>
      <c r="P23" s="142"/>
    </row>
    <row r="24" spans="1:16" x14ac:dyDescent="0.2">
      <c r="B24" s="341"/>
      <c r="C24" s="341"/>
      <c r="D24" s="341"/>
      <c r="E24" s="341"/>
      <c r="F24" s="341"/>
      <c r="G24" s="341"/>
      <c r="H24" s="341"/>
      <c r="I24" s="137"/>
      <c r="J24" s="137"/>
      <c r="O24" s="141"/>
    </row>
    <row r="25" spans="1:16" x14ac:dyDescent="0.2">
      <c r="B25" s="137"/>
      <c r="C25" s="139"/>
      <c r="D25" s="139"/>
      <c r="E25" s="139"/>
      <c r="F25" s="139"/>
      <c r="G25" s="139"/>
      <c r="H25" s="140"/>
      <c r="I25" s="139"/>
      <c r="J25" s="139"/>
      <c r="K25" s="139"/>
      <c r="L25" s="139"/>
      <c r="M25" s="139"/>
      <c r="N25" s="139"/>
    </row>
    <row r="26" spans="1:16" x14ac:dyDescent="0.2">
      <c r="B26" s="137"/>
      <c r="C26" s="137"/>
      <c r="D26" s="137"/>
      <c r="E26" s="137"/>
      <c r="F26" s="137"/>
      <c r="G26" s="137"/>
      <c r="H26" s="138"/>
      <c r="I26" s="137"/>
      <c r="J26" s="137"/>
    </row>
  </sheetData>
  <autoFilter ref="A4:O23"/>
  <mergeCells count="16">
    <mergeCell ref="A1:O1"/>
    <mergeCell ref="I3:I4"/>
    <mergeCell ref="J3:J4"/>
    <mergeCell ref="B24:H24"/>
    <mergeCell ref="H2:O2"/>
    <mergeCell ref="A23:B23"/>
    <mergeCell ref="A2:A4"/>
    <mergeCell ref="B2:B4"/>
    <mergeCell ref="K3:O3"/>
    <mergeCell ref="C3:C4"/>
    <mergeCell ref="G3:G4"/>
    <mergeCell ref="C2:G2"/>
    <mergeCell ref="H3:H4"/>
    <mergeCell ref="D3:D4"/>
    <mergeCell ref="E3:E4"/>
    <mergeCell ref="F3:F4"/>
  </mergeCells>
  <printOptions horizontalCentered="1"/>
  <pageMargins left="0.45" right="0.19685039370078741" top="0.51" bottom="0.74803149606299213" header="0.31496062992125984" footer="0.31496062992125984"/>
  <pageSetup paperSize="9" scale="8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6"/>
  <sheetViews>
    <sheetView zoomScale="90" zoomScaleNormal="90" zoomScaleSheetLayoutView="90" workbookViewId="0">
      <selection activeCell="P12" sqref="P12"/>
    </sheetView>
  </sheetViews>
  <sheetFormatPr defaultColWidth="12" defaultRowHeight="12.75" x14ac:dyDescent="0.2"/>
  <cols>
    <col min="1" max="1" width="4" style="118" customWidth="1"/>
    <col min="2" max="2" width="21.7109375" style="116" bestFit="1" customWidth="1"/>
    <col min="3" max="3" width="11" style="116" customWidth="1"/>
    <col min="4" max="4" width="10.5703125" style="116" customWidth="1"/>
    <col min="5" max="5" width="12.28515625" style="116" customWidth="1"/>
    <col min="6" max="6" width="11.7109375" style="116" customWidth="1"/>
    <col min="7" max="7" width="12" style="116" customWidth="1"/>
    <col min="8" max="11" width="8.28515625" style="116" customWidth="1"/>
    <col min="12" max="12" width="10.42578125" style="116" customWidth="1"/>
    <col min="13" max="13" width="10.140625" style="116" customWidth="1"/>
    <col min="14" max="62" width="12" style="117"/>
    <col min="63" max="16384" width="12" style="116"/>
  </cols>
  <sheetData>
    <row r="1" spans="1:62" s="124" customFormat="1" ht="65.25" customHeight="1" x14ac:dyDescent="0.2">
      <c r="A1" s="470" t="s">
        <v>726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</row>
    <row r="2" spans="1:62" ht="76.5" customHeight="1" x14ac:dyDescent="0.2">
      <c r="A2" s="471" t="s">
        <v>1</v>
      </c>
      <c r="B2" s="471" t="s">
        <v>2</v>
      </c>
      <c r="C2" s="473" t="s">
        <v>81</v>
      </c>
      <c r="D2" s="474"/>
      <c r="E2" s="473" t="s">
        <v>80</v>
      </c>
      <c r="F2" s="475"/>
      <c r="G2" s="468" t="s">
        <v>79</v>
      </c>
      <c r="H2" s="468"/>
      <c r="I2" s="468"/>
      <c r="J2" s="468"/>
      <c r="K2" s="468"/>
      <c r="L2" s="344" t="s">
        <v>236</v>
      </c>
      <c r="M2" s="344"/>
    </row>
    <row r="3" spans="1:62" ht="16.5" customHeight="1" x14ac:dyDescent="0.2">
      <c r="A3" s="472"/>
      <c r="B3" s="472"/>
      <c r="C3" s="344" t="s">
        <v>27</v>
      </c>
      <c r="D3" s="344" t="s">
        <v>71</v>
      </c>
      <c r="E3" s="344" t="s">
        <v>27</v>
      </c>
      <c r="F3" s="468" t="s">
        <v>78</v>
      </c>
      <c r="G3" s="344" t="s">
        <v>77</v>
      </c>
      <c r="H3" s="344" t="s">
        <v>76</v>
      </c>
      <c r="I3" s="344" t="s">
        <v>75</v>
      </c>
      <c r="J3" s="344" t="s">
        <v>74</v>
      </c>
      <c r="K3" s="344" t="s">
        <v>73</v>
      </c>
      <c r="L3" s="344" t="s">
        <v>72</v>
      </c>
      <c r="M3" s="344"/>
    </row>
    <row r="4" spans="1:62" ht="35.25" customHeight="1" x14ac:dyDescent="0.2">
      <c r="A4" s="471"/>
      <c r="B4" s="471"/>
      <c r="C4" s="344"/>
      <c r="D4" s="344"/>
      <c r="E4" s="344"/>
      <c r="F4" s="469"/>
      <c r="G4" s="344"/>
      <c r="H4" s="344"/>
      <c r="I4" s="344"/>
      <c r="J4" s="344"/>
      <c r="K4" s="344"/>
      <c r="L4" s="317" t="s">
        <v>27</v>
      </c>
      <c r="M4" s="317" t="s">
        <v>71</v>
      </c>
    </row>
    <row r="5" spans="1:62" s="123" customFormat="1" ht="15.75" customHeight="1" x14ac:dyDescent="0.25">
      <c r="A5" s="211">
        <v>1</v>
      </c>
      <c r="B5" s="212" t="s">
        <v>70</v>
      </c>
      <c r="C5" s="169">
        <v>218</v>
      </c>
      <c r="D5" s="169">
        <v>222</v>
      </c>
      <c r="E5" s="169" t="s">
        <v>727</v>
      </c>
      <c r="F5" s="169">
        <v>255</v>
      </c>
      <c r="G5" s="213">
        <v>69</v>
      </c>
      <c r="H5" s="214">
        <v>56</v>
      </c>
      <c r="I5" s="214">
        <v>12</v>
      </c>
      <c r="J5" s="214">
        <v>1</v>
      </c>
      <c r="K5" s="214"/>
      <c r="L5" s="169">
        <v>270</v>
      </c>
      <c r="M5" s="169">
        <v>520</v>
      </c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</row>
    <row r="6" spans="1:62" s="120" customFormat="1" ht="15.75" customHeight="1" x14ac:dyDescent="0.25">
      <c r="A6" s="34">
        <v>2</v>
      </c>
      <c r="B6" s="41" t="s">
        <v>69</v>
      </c>
      <c r="C6" s="167">
        <v>141</v>
      </c>
      <c r="D6" s="167">
        <v>146</v>
      </c>
      <c r="E6" s="167" t="s">
        <v>339</v>
      </c>
      <c r="F6" s="167">
        <v>211</v>
      </c>
      <c r="G6" s="268">
        <v>41</v>
      </c>
      <c r="H6" s="215">
        <v>38</v>
      </c>
      <c r="I6" s="215">
        <v>3</v>
      </c>
      <c r="J6" s="215"/>
      <c r="K6" s="215"/>
      <c r="L6" s="167">
        <v>263</v>
      </c>
      <c r="M6" s="167">
        <v>506</v>
      </c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</row>
    <row r="7" spans="1:62" s="122" customFormat="1" ht="15.75" customHeight="1" x14ac:dyDescent="0.25">
      <c r="A7" s="313">
        <v>3</v>
      </c>
      <c r="B7" s="47" t="s">
        <v>68</v>
      </c>
      <c r="C7" s="169">
        <v>220</v>
      </c>
      <c r="D7" s="169">
        <v>223</v>
      </c>
      <c r="E7" s="169" t="s">
        <v>323</v>
      </c>
      <c r="F7" s="169">
        <v>314</v>
      </c>
      <c r="G7" s="213">
        <v>116</v>
      </c>
      <c r="H7" s="214">
        <v>103</v>
      </c>
      <c r="I7" s="214">
        <v>13</v>
      </c>
      <c r="J7" s="214"/>
      <c r="K7" s="214"/>
      <c r="L7" s="169">
        <v>397</v>
      </c>
      <c r="M7" s="169">
        <v>757</v>
      </c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</row>
    <row r="8" spans="1:62" s="120" customFormat="1" ht="15.75" customHeight="1" x14ac:dyDescent="0.25">
      <c r="A8" s="34">
        <v>4</v>
      </c>
      <c r="B8" s="41" t="s">
        <v>67</v>
      </c>
      <c r="C8" s="167">
        <v>662</v>
      </c>
      <c r="D8" s="167">
        <v>674</v>
      </c>
      <c r="E8" s="167" t="s">
        <v>472</v>
      </c>
      <c r="F8" s="167">
        <v>517</v>
      </c>
      <c r="G8" s="268">
        <v>137</v>
      </c>
      <c r="H8" s="215">
        <v>118</v>
      </c>
      <c r="I8" s="215">
        <v>18</v>
      </c>
      <c r="J8" s="215">
        <v>1</v>
      </c>
      <c r="K8" s="215"/>
      <c r="L8" s="167">
        <v>788</v>
      </c>
      <c r="M8" s="167">
        <v>1407</v>
      </c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</row>
    <row r="9" spans="1:62" s="122" customFormat="1" ht="15.75" customHeight="1" x14ac:dyDescent="0.25">
      <c r="A9" s="313">
        <v>5</v>
      </c>
      <c r="B9" s="47" t="s">
        <v>66</v>
      </c>
      <c r="C9" s="169">
        <v>348</v>
      </c>
      <c r="D9" s="169">
        <v>352</v>
      </c>
      <c r="E9" s="169" t="s">
        <v>728</v>
      </c>
      <c r="F9" s="169">
        <v>425</v>
      </c>
      <c r="G9" s="213">
        <v>204</v>
      </c>
      <c r="H9" s="214">
        <v>182</v>
      </c>
      <c r="I9" s="214">
        <v>22</v>
      </c>
      <c r="J9" s="214"/>
      <c r="K9" s="214"/>
      <c r="L9" s="169">
        <v>609</v>
      </c>
      <c r="M9" s="169">
        <v>1128</v>
      </c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</row>
    <row r="10" spans="1:62" s="120" customFormat="1" ht="15.75" customHeight="1" x14ac:dyDescent="0.25">
      <c r="A10" s="34">
        <v>6</v>
      </c>
      <c r="B10" s="41" t="s">
        <v>9</v>
      </c>
      <c r="C10" s="167">
        <v>410</v>
      </c>
      <c r="D10" s="167">
        <v>414</v>
      </c>
      <c r="E10" s="167" t="s">
        <v>729</v>
      </c>
      <c r="F10" s="167">
        <v>667</v>
      </c>
      <c r="G10" s="268">
        <v>237</v>
      </c>
      <c r="H10" s="215">
        <v>205</v>
      </c>
      <c r="I10" s="215">
        <v>31</v>
      </c>
      <c r="J10" s="215"/>
      <c r="K10" s="215"/>
      <c r="L10" s="167">
        <v>762</v>
      </c>
      <c r="M10" s="167">
        <v>1498</v>
      </c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</row>
    <row r="11" spans="1:62" s="122" customFormat="1" ht="15.75" customHeight="1" x14ac:dyDescent="0.25">
      <c r="A11" s="313">
        <v>7</v>
      </c>
      <c r="B11" s="47" t="s">
        <v>10</v>
      </c>
      <c r="C11" s="169">
        <v>330</v>
      </c>
      <c r="D11" s="169">
        <v>337</v>
      </c>
      <c r="E11" s="169" t="s">
        <v>338</v>
      </c>
      <c r="F11" s="169">
        <v>303</v>
      </c>
      <c r="G11" s="213">
        <v>142</v>
      </c>
      <c r="H11" s="214">
        <v>123</v>
      </c>
      <c r="I11" s="214">
        <v>19</v>
      </c>
      <c r="J11" s="214"/>
      <c r="K11" s="214"/>
      <c r="L11" s="169">
        <v>414</v>
      </c>
      <c r="M11" s="169">
        <v>781</v>
      </c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</row>
    <row r="12" spans="1:62" s="120" customFormat="1" ht="15.75" customHeight="1" x14ac:dyDescent="0.25">
      <c r="A12" s="34">
        <v>8</v>
      </c>
      <c r="B12" s="41" t="s">
        <v>11</v>
      </c>
      <c r="C12" s="167">
        <v>169</v>
      </c>
      <c r="D12" s="167">
        <v>174</v>
      </c>
      <c r="E12" s="167" t="s">
        <v>730</v>
      </c>
      <c r="F12" s="167">
        <v>228</v>
      </c>
      <c r="G12" s="268">
        <v>84</v>
      </c>
      <c r="H12" s="215">
        <v>71</v>
      </c>
      <c r="I12" s="215">
        <v>12</v>
      </c>
      <c r="J12" s="215">
        <v>1</v>
      </c>
      <c r="K12" s="215"/>
      <c r="L12" s="167">
        <v>288</v>
      </c>
      <c r="M12" s="167">
        <v>512</v>
      </c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</row>
    <row r="13" spans="1:62" s="122" customFormat="1" ht="15.75" customHeight="1" x14ac:dyDescent="0.25">
      <c r="A13" s="313">
        <v>9</v>
      </c>
      <c r="B13" s="47" t="s">
        <v>12</v>
      </c>
      <c r="C13" s="169">
        <v>273</v>
      </c>
      <c r="D13" s="169">
        <v>279</v>
      </c>
      <c r="E13" s="169" t="s">
        <v>731</v>
      </c>
      <c r="F13" s="169">
        <v>273</v>
      </c>
      <c r="G13" s="213">
        <v>97</v>
      </c>
      <c r="H13" s="214">
        <v>91</v>
      </c>
      <c r="I13" s="214">
        <v>6</v>
      </c>
      <c r="J13" s="214"/>
      <c r="K13" s="214"/>
      <c r="L13" s="169">
        <v>445</v>
      </c>
      <c r="M13" s="169">
        <v>845</v>
      </c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</row>
    <row r="14" spans="1:62" s="120" customFormat="1" ht="15.75" customHeight="1" x14ac:dyDescent="0.25">
      <c r="A14" s="34">
        <v>10</v>
      </c>
      <c r="B14" s="41" t="s">
        <v>13</v>
      </c>
      <c r="C14" s="167">
        <v>83</v>
      </c>
      <c r="D14" s="167">
        <v>86</v>
      </c>
      <c r="E14" s="167" t="s">
        <v>350</v>
      </c>
      <c r="F14" s="167">
        <v>266</v>
      </c>
      <c r="G14" s="268">
        <v>46</v>
      </c>
      <c r="H14" s="215">
        <v>39</v>
      </c>
      <c r="I14" s="215">
        <v>7</v>
      </c>
      <c r="J14" s="215"/>
      <c r="K14" s="215"/>
      <c r="L14" s="167">
        <v>160</v>
      </c>
      <c r="M14" s="167">
        <v>294</v>
      </c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</row>
    <row r="15" spans="1:62" s="122" customFormat="1" ht="15.75" customHeight="1" x14ac:dyDescent="0.25">
      <c r="A15" s="313">
        <v>11</v>
      </c>
      <c r="B15" s="47" t="s">
        <v>14</v>
      </c>
      <c r="C15" s="169">
        <v>271</v>
      </c>
      <c r="D15" s="169">
        <v>280</v>
      </c>
      <c r="E15" s="169" t="s">
        <v>396</v>
      </c>
      <c r="F15" s="169">
        <v>210</v>
      </c>
      <c r="G15" s="213">
        <v>65</v>
      </c>
      <c r="H15" s="214">
        <v>60</v>
      </c>
      <c r="I15" s="214">
        <v>6</v>
      </c>
      <c r="J15" s="214"/>
      <c r="K15" s="214"/>
      <c r="L15" s="169">
        <v>311</v>
      </c>
      <c r="M15" s="169">
        <v>584</v>
      </c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</row>
    <row r="16" spans="1:62" s="120" customFormat="1" ht="15.75" customHeight="1" x14ac:dyDescent="0.25">
      <c r="A16" s="34">
        <v>12</v>
      </c>
      <c r="B16" s="41" t="s">
        <v>15</v>
      </c>
      <c r="C16" s="167">
        <v>192</v>
      </c>
      <c r="D16" s="167">
        <v>192</v>
      </c>
      <c r="E16" s="167" t="s">
        <v>336</v>
      </c>
      <c r="F16" s="167">
        <v>246</v>
      </c>
      <c r="G16" s="268">
        <v>87</v>
      </c>
      <c r="H16" s="215">
        <v>78</v>
      </c>
      <c r="I16" s="215">
        <v>9</v>
      </c>
      <c r="J16" s="215"/>
      <c r="K16" s="215"/>
      <c r="L16" s="167">
        <v>271</v>
      </c>
      <c r="M16" s="167">
        <v>541</v>
      </c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</row>
    <row r="17" spans="1:62" s="122" customFormat="1" ht="15.75" customHeight="1" x14ac:dyDescent="0.25">
      <c r="A17" s="313">
        <v>13</v>
      </c>
      <c r="B17" s="47" t="s">
        <v>16</v>
      </c>
      <c r="C17" s="169">
        <v>106</v>
      </c>
      <c r="D17" s="169">
        <v>107</v>
      </c>
      <c r="E17" s="169" t="s">
        <v>732</v>
      </c>
      <c r="F17" s="169">
        <v>407</v>
      </c>
      <c r="G17" s="213">
        <v>43</v>
      </c>
      <c r="H17" s="214">
        <v>37</v>
      </c>
      <c r="I17" s="214">
        <v>6</v>
      </c>
      <c r="J17" s="214"/>
      <c r="K17" s="214"/>
      <c r="L17" s="169">
        <v>183</v>
      </c>
      <c r="M17" s="169">
        <v>348</v>
      </c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</row>
    <row r="18" spans="1:62" s="120" customFormat="1" ht="15.75" customHeight="1" x14ac:dyDescent="0.25">
      <c r="A18" s="34">
        <v>14</v>
      </c>
      <c r="B18" s="41" t="s">
        <v>17</v>
      </c>
      <c r="C18" s="167">
        <v>285</v>
      </c>
      <c r="D18" s="167">
        <v>288</v>
      </c>
      <c r="E18" s="167" t="s">
        <v>733</v>
      </c>
      <c r="F18" s="167">
        <v>383</v>
      </c>
      <c r="G18" s="268">
        <v>100</v>
      </c>
      <c r="H18" s="215">
        <v>90</v>
      </c>
      <c r="I18" s="215">
        <v>9</v>
      </c>
      <c r="J18" s="215">
        <v>1</v>
      </c>
      <c r="K18" s="215"/>
      <c r="L18" s="167">
        <v>489</v>
      </c>
      <c r="M18" s="167">
        <v>908</v>
      </c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</row>
    <row r="19" spans="1:62" s="122" customFormat="1" ht="15.75" customHeight="1" x14ac:dyDescent="0.25">
      <c r="A19" s="313">
        <v>15</v>
      </c>
      <c r="B19" s="47" t="s">
        <v>18</v>
      </c>
      <c r="C19" s="169">
        <v>287</v>
      </c>
      <c r="D19" s="169">
        <v>291</v>
      </c>
      <c r="E19" s="169" t="s">
        <v>495</v>
      </c>
      <c r="F19" s="169">
        <v>359</v>
      </c>
      <c r="G19" s="213">
        <v>95</v>
      </c>
      <c r="H19" s="214">
        <v>86</v>
      </c>
      <c r="I19" s="214">
        <v>9</v>
      </c>
      <c r="J19" s="214"/>
      <c r="K19" s="214"/>
      <c r="L19" s="169">
        <v>449</v>
      </c>
      <c r="M19" s="169">
        <v>859</v>
      </c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</row>
    <row r="20" spans="1:62" s="120" customFormat="1" ht="15.75" customHeight="1" x14ac:dyDescent="0.25">
      <c r="A20" s="34">
        <v>16</v>
      </c>
      <c r="B20" s="41" t="s">
        <v>19</v>
      </c>
      <c r="C20" s="167">
        <v>132</v>
      </c>
      <c r="D20" s="167">
        <v>134</v>
      </c>
      <c r="E20" s="167" t="s">
        <v>368</v>
      </c>
      <c r="F20" s="167">
        <v>125</v>
      </c>
      <c r="G20" s="268">
        <v>97</v>
      </c>
      <c r="H20" s="215">
        <v>90</v>
      </c>
      <c r="I20" s="215">
        <v>7</v>
      </c>
      <c r="J20" s="215"/>
      <c r="K20" s="215"/>
      <c r="L20" s="167">
        <v>191</v>
      </c>
      <c r="M20" s="167">
        <v>375</v>
      </c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</row>
    <row r="21" spans="1:62" s="122" customFormat="1" ht="15.75" customHeight="1" x14ac:dyDescent="0.25">
      <c r="A21" s="313">
        <v>17</v>
      </c>
      <c r="B21" s="47" t="s">
        <v>20</v>
      </c>
      <c r="C21" s="169">
        <v>170</v>
      </c>
      <c r="D21" s="169">
        <v>173</v>
      </c>
      <c r="E21" s="169" t="s">
        <v>734</v>
      </c>
      <c r="F21" s="169">
        <v>334</v>
      </c>
      <c r="G21" s="213">
        <v>99</v>
      </c>
      <c r="H21" s="214">
        <v>93</v>
      </c>
      <c r="I21" s="214">
        <v>6</v>
      </c>
      <c r="J21" s="214"/>
      <c r="K21" s="214"/>
      <c r="L21" s="169">
        <v>276</v>
      </c>
      <c r="M21" s="169">
        <v>505</v>
      </c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</row>
    <row r="22" spans="1:62" s="120" customFormat="1" ht="18" customHeight="1" x14ac:dyDescent="0.25">
      <c r="A22" s="34">
        <v>18</v>
      </c>
      <c r="B22" s="41" t="s">
        <v>21</v>
      </c>
      <c r="C22" s="167">
        <v>321</v>
      </c>
      <c r="D22" s="167">
        <v>325</v>
      </c>
      <c r="E22" s="167" t="s">
        <v>305</v>
      </c>
      <c r="F22" s="167">
        <v>353</v>
      </c>
      <c r="G22" s="268">
        <v>126</v>
      </c>
      <c r="H22" s="215">
        <v>117</v>
      </c>
      <c r="I22" s="215">
        <v>9</v>
      </c>
      <c r="J22" s="215"/>
      <c r="K22" s="215"/>
      <c r="L22" s="167">
        <v>494</v>
      </c>
      <c r="M22" s="167">
        <v>921</v>
      </c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</row>
    <row r="23" spans="1:62" ht="27.95" customHeight="1" x14ac:dyDescent="0.2">
      <c r="A23" s="467" t="s">
        <v>22</v>
      </c>
      <c r="B23" s="467"/>
      <c r="C23" s="216">
        <v>4618</v>
      </c>
      <c r="D23" s="216">
        <v>4697</v>
      </c>
      <c r="E23" s="216" t="s">
        <v>735</v>
      </c>
      <c r="F23" s="216">
        <v>5866</v>
      </c>
      <c r="G23" s="216">
        <v>1885</v>
      </c>
      <c r="H23" s="216">
        <v>1677</v>
      </c>
      <c r="I23" s="216">
        <v>204</v>
      </c>
      <c r="J23" s="216">
        <v>4</v>
      </c>
      <c r="K23" s="216">
        <f t="shared" ref="K23" si="0">SUM(K5:K22)</f>
        <v>0</v>
      </c>
      <c r="L23" s="216">
        <v>7041</v>
      </c>
      <c r="M23" s="216">
        <v>13273</v>
      </c>
    </row>
    <row r="24" spans="1:62" ht="27.75" customHeight="1" x14ac:dyDescent="0.2">
      <c r="C24" s="466"/>
      <c r="D24" s="466"/>
      <c r="E24" s="466"/>
      <c r="F24" s="466"/>
      <c r="G24" s="465"/>
      <c r="H24" s="465"/>
      <c r="I24" s="465"/>
      <c r="J24" s="465"/>
      <c r="K24" s="465"/>
      <c r="L24" s="465"/>
      <c r="M24" s="465"/>
    </row>
    <row r="25" spans="1:62" x14ac:dyDescent="0.2">
      <c r="C25" s="119"/>
      <c r="D25" s="119"/>
      <c r="E25" s="119"/>
      <c r="F25" s="119"/>
    </row>
    <row r="26" spans="1:62" x14ac:dyDescent="0.2">
      <c r="A26" s="260" t="s">
        <v>231</v>
      </c>
      <c r="C26" s="119"/>
      <c r="D26" s="119"/>
      <c r="E26" s="119"/>
      <c r="F26" s="119"/>
    </row>
  </sheetData>
  <autoFilter ref="A4:M23"/>
  <mergeCells count="20">
    <mergeCell ref="A1:M1"/>
    <mergeCell ref="A2:A4"/>
    <mergeCell ref="B2:B4"/>
    <mergeCell ref="C2:D2"/>
    <mergeCell ref="E2:F2"/>
    <mergeCell ref="G2:K2"/>
    <mergeCell ref="L2:M2"/>
    <mergeCell ref="G24:M24"/>
    <mergeCell ref="C24:F24"/>
    <mergeCell ref="A23:B23"/>
    <mergeCell ref="E3:E4"/>
    <mergeCell ref="F3:F4"/>
    <mergeCell ref="C3:C4"/>
    <mergeCell ref="D3:D4"/>
    <mergeCell ref="L3:M3"/>
    <mergeCell ref="K3:K4"/>
    <mergeCell ref="I3:I4"/>
    <mergeCell ref="J3:J4"/>
    <mergeCell ref="G3:G4"/>
    <mergeCell ref="H3:H4"/>
  </mergeCells>
  <pageMargins left="0.25" right="0.25" top="0.75" bottom="0.75" header="0.3" footer="0.3"/>
  <pageSetup paperSize="9" scale="9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zoomScaleNormal="100" workbookViewId="0">
      <selection activeCell="K11" sqref="K11"/>
    </sheetView>
  </sheetViews>
  <sheetFormatPr defaultRowHeight="12.75" x14ac:dyDescent="0.2"/>
  <cols>
    <col min="1" max="1" width="6.5703125" style="79" customWidth="1"/>
    <col min="2" max="2" width="25.7109375" style="79" bestFit="1" customWidth="1"/>
    <col min="3" max="3" width="14.5703125" style="79" customWidth="1"/>
    <col min="4" max="4" width="15.5703125" style="79" customWidth="1"/>
    <col min="5" max="5" width="14.28515625" style="79" customWidth="1"/>
    <col min="6" max="6" width="15.85546875" style="79" customWidth="1"/>
    <col min="7" max="16384" width="9.140625" style="79"/>
  </cols>
  <sheetData>
    <row r="1" spans="1:6" ht="66" customHeight="1" x14ac:dyDescent="0.2">
      <c r="A1" s="477" t="s">
        <v>737</v>
      </c>
      <c r="B1" s="477"/>
      <c r="C1" s="477"/>
      <c r="D1" s="477"/>
      <c r="E1" s="478"/>
      <c r="F1" s="478"/>
    </row>
    <row r="2" spans="1:6" ht="38.25" customHeight="1" x14ac:dyDescent="0.2">
      <c r="A2" s="479" t="s">
        <v>63</v>
      </c>
      <c r="B2" s="357" t="s">
        <v>2</v>
      </c>
      <c r="C2" s="357" t="s">
        <v>736</v>
      </c>
      <c r="D2" s="357"/>
      <c r="E2" s="481" t="s">
        <v>254</v>
      </c>
      <c r="F2" s="481"/>
    </row>
    <row r="3" spans="1:6" ht="31.5" x14ac:dyDescent="0.2">
      <c r="A3" s="480"/>
      <c r="B3" s="357"/>
      <c r="C3" s="287" t="s">
        <v>64</v>
      </c>
      <c r="D3" s="287" t="s">
        <v>65</v>
      </c>
      <c r="E3" s="287" t="s">
        <v>64</v>
      </c>
      <c r="F3" s="287" t="s">
        <v>65</v>
      </c>
    </row>
    <row r="4" spans="1:6" ht="15.75" x14ac:dyDescent="0.25">
      <c r="A4" s="80">
        <v>1</v>
      </c>
      <c r="B4" s="81" t="s">
        <v>29</v>
      </c>
      <c r="C4" s="82">
        <v>0</v>
      </c>
      <c r="D4" s="82">
        <v>0</v>
      </c>
      <c r="E4" s="82">
        <v>0</v>
      </c>
      <c r="F4" s="82">
        <v>0</v>
      </c>
    </row>
    <row r="5" spans="1:6" ht="15.75" x14ac:dyDescent="0.25">
      <c r="A5" s="83">
        <v>2</v>
      </c>
      <c r="B5" s="84" t="s">
        <v>30</v>
      </c>
      <c r="C5" s="85">
        <v>0</v>
      </c>
      <c r="D5" s="85">
        <v>0</v>
      </c>
      <c r="E5" s="85">
        <v>0</v>
      </c>
      <c r="F5" s="85">
        <v>0</v>
      </c>
    </row>
    <row r="6" spans="1:6" ht="15.75" x14ac:dyDescent="0.25">
      <c r="A6" s="86">
        <v>3</v>
      </c>
      <c r="B6" s="87" t="s">
        <v>31</v>
      </c>
      <c r="C6" s="82">
        <v>0</v>
      </c>
      <c r="D6" s="82">
        <v>0</v>
      </c>
      <c r="E6" s="82">
        <v>0</v>
      </c>
      <c r="F6" s="82">
        <v>0</v>
      </c>
    </row>
    <row r="7" spans="1:6" ht="15.75" x14ac:dyDescent="0.25">
      <c r="A7" s="83">
        <v>4</v>
      </c>
      <c r="B7" s="84" t="s">
        <v>32</v>
      </c>
      <c r="C7" s="85">
        <v>0</v>
      </c>
      <c r="D7" s="85">
        <v>0</v>
      </c>
      <c r="E7" s="85">
        <v>0</v>
      </c>
      <c r="F7" s="85">
        <v>0</v>
      </c>
    </row>
    <row r="8" spans="1:6" ht="15.75" x14ac:dyDescent="0.25">
      <c r="A8" s="86">
        <v>5</v>
      </c>
      <c r="B8" s="87" t="s">
        <v>33</v>
      </c>
      <c r="C8" s="82">
        <v>0</v>
      </c>
      <c r="D8" s="82">
        <v>0</v>
      </c>
      <c r="E8" s="82">
        <v>0</v>
      </c>
      <c r="F8" s="82">
        <v>0</v>
      </c>
    </row>
    <row r="9" spans="1:6" ht="15.75" x14ac:dyDescent="0.25">
      <c r="A9" s="83">
        <v>6</v>
      </c>
      <c r="B9" s="84" t="s">
        <v>34</v>
      </c>
      <c r="C9" s="85">
        <v>0</v>
      </c>
      <c r="D9" s="85">
        <v>0</v>
      </c>
      <c r="E9" s="85">
        <v>0</v>
      </c>
      <c r="F9" s="85">
        <v>0</v>
      </c>
    </row>
    <row r="10" spans="1:6" ht="15.75" x14ac:dyDescent="0.25">
      <c r="A10" s="86">
        <v>7</v>
      </c>
      <c r="B10" s="87" t="s">
        <v>35</v>
      </c>
      <c r="C10" s="82">
        <v>0</v>
      </c>
      <c r="D10" s="82">
        <v>0</v>
      </c>
      <c r="E10" s="82">
        <v>0</v>
      </c>
      <c r="F10" s="82">
        <v>0</v>
      </c>
    </row>
    <row r="11" spans="1:6" ht="15.75" x14ac:dyDescent="0.25">
      <c r="A11" s="83">
        <v>8</v>
      </c>
      <c r="B11" s="84" t="s">
        <v>36</v>
      </c>
      <c r="C11" s="85">
        <v>0</v>
      </c>
      <c r="D11" s="85">
        <v>0</v>
      </c>
      <c r="E11" s="85">
        <v>0</v>
      </c>
      <c r="F11" s="85">
        <v>0</v>
      </c>
    </row>
    <row r="12" spans="1:6" ht="15.75" x14ac:dyDescent="0.25">
      <c r="A12" s="86">
        <v>9</v>
      </c>
      <c r="B12" s="87" t="s">
        <v>37</v>
      </c>
      <c r="C12" s="82">
        <v>0</v>
      </c>
      <c r="D12" s="82">
        <v>0</v>
      </c>
      <c r="E12" s="82">
        <v>0</v>
      </c>
      <c r="F12" s="82">
        <v>0</v>
      </c>
    </row>
    <row r="13" spans="1:6" ht="15.75" x14ac:dyDescent="0.25">
      <c r="A13" s="83">
        <v>10</v>
      </c>
      <c r="B13" s="84" t="s">
        <v>38</v>
      </c>
      <c r="C13" s="85">
        <v>0</v>
      </c>
      <c r="D13" s="85">
        <v>0</v>
      </c>
      <c r="E13" s="85">
        <v>0</v>
      </c>
      <c r="F13" s="85">
        <v>0</v>
      </c>
    </row>
    <row r="14" spans="1:6" ht="15.75" x14ac:dyDescent="0.25">
      <c r="A14" s="86">
        <v>11</v>
      </c>
      <c r="B14" s="87" t="s">
        <v>39</v>
      </c>
      <c r="C14" s="82">
        <v>0</v>
      </c>
      <c r="D14" s="82">
        <v>0</v>
      </c>
      <c r="E14" s="82">
        <v>0</v>
      </c>
      <c r="F14" s="82">
        <v>0</v>
      </c>
    </row>
    <row r="15" spans="1:6" ht="15.75" x14ac:dyDescent="0.25">
      <c r="A15" s="83">
        <v>12</v>
      </c>
      <c r="B15" s="84" t="s">
        <v>40</v>
      </c>
      <c r="C15" s="85">
        <v>0</v>
      </c>
      <c r="D15" s="85">
        <v>0</v>
      </c>
      <c r="E15" s="85">
        <v>0</v>
      </c>
      <c r="F15" s="85">
        <v>0</v>
      </c>
    </row>
    <row r="16" spans="1:6" ht="15.75" x14ac:dyDescent="0.25">
      <c r="A16" s="86">
        <v>13</v>
      </c>
      <c r="B16" s="87" t="s">
        <v>41</v>
      </c>
      <c r="C16" s="82">
        <v>0</v>
      </c>
      <c r="D16" s="82">
        <v>0</v>
      </c>
      <c r="E16" s="82">
        <v>0</v>
      </c>
      <c r="F16" s="82">
        <v>0</v>
      </c>
    </row>
    <row r="17" spans="1:6" ht="15.75" x14ac:dyDescent="0.25">
      <c r="A17" s="83">
        <v>14</v>
      </c>
      <c r="B17" s="84" t="s">
        <v>42</v>
      </c>
      <c r="C17" s="85">
        <v>0</v>
      </c>
      <c r="D17" s="85">
        <v>0</v>
      </c>
      <c r="E17" s="85">
        <v>0</v>
      </c>
      <c r="F17" s="85">
        <v>0</v>
      </c>
    </row>
    <row r="18" spans="1:6" ht="15.75" x14ac:dyDescent="0.25">
      <c r="A18" s="86">
        <v>15</v>
      </c>
      <c r="B18" s="87" t="s">
        <v>43</v>
      </c>
      <c r="C18" s="82">
        <v>0</v>
      </c>
      <c r="D18" s="82">
        <v>0</v>
      </c>
      <c r="E18" s="82">
        <v>0</v>
      </c>
      <c r="F18" s="82">
        <v>0</v>
      </c>
    </row>
    <row r="19" spans="1:6" ht="15.75" x14ac:dyDescent="0.25">
      <c r="A19" s="83">
        <v>16</v>
      </c>
      <c r="B19" s="84" t="s">
        <v>44</v>
      </c>
      <c r="C19" s="85">
        <v>0</v>
      </c>
      <c r="D19" s="85">
        <v>0</v>
      </c>
      <c r="E19" s="85">
        <v>0</v>
      </c>
      <c r="F19" s="85">
        <v>0</v>
      </c>
    </row>
    <row r="20" spans="1:6" ht="15.75" x14ac:dyDescent="0.25">
      <c r="A20" s="86">
        <v>17</v>
      </c>
      <c r="B20" s="87" t="s">
        <v>45</v>
      </c>
      <c r="C20" s="82">
        <v>0</v>
      </c>
      <c r="D20" s="82">
        <v>0</v>
      </c>
      <c r="E20" s="82">
        <v>0</v>
      </c>
      <c r="F20" s="82">
        <v>0</v>
      </c>
    </row>
    <row r="21" spans="1:6" ht="15.75" x14ac:dyDescent="0.25">
      <c r="A21" s="83">
        <v>18</v>
      </c>
      <c r="B21" s="84" t="s">
        <v>46</v>
      </c>
      <c r="C21" s="85">
        <v>0</v>
      </c>
      <c r="D21" s="85">
        <v>0</v>
      </c>
      <c r="E21" s="85">
        <v>0</v>
      </c>
      <c r="F21" s="85">
        <v>0</v>
      </c>
    </row>
    <row r="22" spans="1:6" s="89" customFormat="1" ht="15.75" x14ac:dyDescent="0.25">
      <c r="A22" s="482" t="s">
        <v>22</v>
      </c>
      <c r="B22" s="483"/>
      <c r="C22" s="88">
        <v>0</v>
      </c>
      <c r="D22" s="88">
        <v>0</v>
      </c>
      <c r="E22" s="88">
        <v>0</v>
      </c>
      <c r="F22" s="88">
        <v>0</v>
      </c>
    </row>
    <row r="25" spans="1:6" ht="40.5" customHeight="1" x14ac:dyDescent="0.2">
      <c r="A25" s="476" t="s">
        <v>231</v>
      </c>
      <c r="B25" s="476"/>
      <c r="C25" s="476"/>
      <c r="D25" s="476"/>
      <c r="E25" s="476"/>
      <c r="F25" s="476"/>
    </row>
  </sheetData>
  <mergeCells count="7">
    <mergeCell ref="A25:F25"/>
    <mergeCell ref="A1:F1"/>
    <mergeCell ref="A2:A3"/>
    <mergeCell ref="B2:B3"/>
    <mergeCell ref="C2:D2"/>
    <mergeCell ref="E2:F2"/>
    <mergeCell ref="A22:B22"/>
  </mergeCells>
  <pageMargins left="0.56000000000000005" right="0.16" top="0.61" bottom="0.44" header="0.5" footer="0.46"/>
  <pageSetup paperSize="9" scale="96" orientation="portrait" verticalDpi="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90" zoomScaleNormal="90" workbookViewId="0">
      <selection activeCell="K15" sqref="K15"/>
    </sheetView>
  </sheetViews>
  <sheetFormatPr defaultColWidth="8.7109375" defaultRowHeight="15.75" x14ac:dyDescent="0.25"/>
  <cols>
    <col min="1" max="1" width="5.140625" style="12" customWidth="1"/>
    <col min="2" max="2" width="25.7109375" style="13" bestFit="1" customWidth="1"/>
    <col min="3" max="3" width="14.7109375" style="10" customWidth="1"/>
    <col min="4" max="4" width="15.5703125" style="10" customWidth="1"/>
    <col min="5" max="5" width="14.140625" style="14" customWidth="1"/>
    <col min="6" max="6" width="16.85546875" style="14" customWidth="1"/>
    <col min="7" max="16384" width="8.7109375" style="10"/>
  </cols>
  <sheetData>
    <row r="1" spans="1:6" ht="51" customHeight="1" x14ac:dyDescent="0.25">
      <c r="A1" s="485" t="s">
        <v>738</v>
      </c>
      <c r="B1" s="485"/>
      <c r="C1" s="485"/>
      <c r="D1" s="485"/>
      <c r="E1" s="485"/>
      <c r="F1" s="485"/>
    </row>
    <row r="2" spans="1:6" ht="40.5" customHeight="1" x14ac:dyDescent="0.25">
      <c r="A2" s="488" t="s">
        <v>23</v>
      </c>
      <c r="B2" s="491" t="s">
        <v>2</v>
      </c>
      <c r="C2" s="492" t="s">
        <v>24</v>
      </c>
      <c r="D2" s="492" t="s">
        <v>25</v>
      </c>
      <c r="E2" s="492" t="s">
        <v>255</v>
      </c>
      <c r="F2" s="492"/>
    </row>
    <row r="3" spans="1:6" ht="65.25" customHeight="1" x14ac:dyDescent="0.25">
      <c r="A3" s="489"/>
      <c r="B3" s="491"/>
      <c r="C3" s="492" t="s">
        <v>26</v>
      </c>
      <c r="D3" s="492"/>
      <c r="E3" s="492" t="s">
        <v>26</v>
      </c>
      <c r="F3" s="492"/>
    </row>
    <row r="4" spans="1:6" x14ac:dyDescent="0.25">
      <c r="A4" s="490"/>
      <c r="B4" s="491"/>
      <c r="C4" s="217" t="s">
        <v>27</v>
      </c>
      <c r="D4" s="217" t="s">
        <v>28</v>
      </c>
      <c r="E4" s="217" t="s">
        <v>27</v>
      </c>
      <c r="F4" s="217" t="s">
        <v>28</v>
      </c>
    </row>
    <row r="5" spans="1:6" x14ac:dyDescent="0.25">
      <c r="A5" s="218">
        <v>1</v>
      </c>
      <c r="B5" s="219" t="s">
        <v>29</v>
      </c>
      <c r="C5" s="200" t="s">
        <v>368</v>
      </c>
      <c r="D5" s="200" t="s">
        <v>445</v>
      </c>
      <c r="E5" s="200" t="s">
        <v>303</v>
      </c>
      <c r="F5" s="200" t="s">
        <v>377</v>
      </c>
    </row>
    <row r="6" spans="1:6" x14ac:dyDescent="0.25">
      <c r="A6" s="220">
        <v>2</v>
      </c>
      <c r="B6" s="221" t="s">
        <v>30</v>
      </c>
      <c r="C6" s="203" t="s">
        <v>353</v>
      </c>
      <c r="D6" s="203" t="s">
        <v>322</v>
      </c>
      <c r="E6" s="203" t="s">
        <v>302</v>
      </c>
      <c r="F6" s="203" t="s">
        <v>325</v>
      </c>
    </row>
    <row r="7" spans="1:6" x14ac:dyDescent="0.25">
      <c r="A7" s="218">
        <v>3</v>
      </c>
      <c r="B7" s="219" t="s">
        <v>31</v>
      </c>
      <c r="C7" s="200" t="s">
        <v>308</v>
      </c>
      <c r="D7" s="200" t="s">
        <v>349</v>
      </c>
      <c r="E7" s="200" t="s">
        <v>345</v>
      </c>
      <c r="F7" s="200" t="s">
        <v>317</v>
      </c>
    </row>
    <row r="8" spans="1:6" x14ac:dyDescent="0.25">
      <c r="A8" s="220">
        <v>4</v>
      </c>
      <c r="B8" s="221" t="s">
        <v>32</v>
      </c>
      <c r="C8" s="203" t="s">
        <v>739</v>
      </c>
      <c r="D8" s="203" t="s">
        <v>740</v>
      </c>
      <c r="E8" s="203" t="s">
        <v>741</v>
      </c>
      <c r="F8" s="203" t="s">
        <v>432</v>
      </c>
    </row>
    <row r="9" spans="1:6" x14ac:dyDescent="0.25">
      <c r="A9" s="218">
        <v>5</v>
      </c>
      <c r="B9" s="219" t="s">
        <v>33</v>
      </c>
      <c r="C9" s="200" t="s">
        <v>399</v>
      </c>
      <c r="D9" s="200" t="s">
        <v>742</v>
      </c>
      <c r="E9" s="200" t="s">
        <v>337</v>
      </c>
      <c r="F9" s="200" t="s">
        <v>337</v>
      </c>
    </row>
    <row r="10" spans="1:6" x14ac:dyDescent="0.25">
      <c r="A10" s="220">
        <v>6</v>
      </c>
      <c r="B10" s="221" t="s">
        <v>34</v>
      </c>
      <c r="C10" s="203" t="s">
        <v>352</v>
      </c>
      <c r="D10" s="203" t="s">
        <v>400</v>
      </c>
      <c r="E10" s="203" t="s">
        <v>378</v>
      </c>
      <c r="F10" s="203" t="s">
        <v>391</v>
      </c>
    </row>
    <row r="11" spans="1:6" x14ac:dyDescent="0.25">
      <c r="A11" s="218">
        <v>7</v>
      </c>
      <c r="B11" s="219" t="s">
        <v>35</v>
      </c>
      <c r="C11" s="200" t="s">
        <v>446</v>
      </c>
      <c r="D11" s="200" t="s">
        <v>339</v>
      </c>
      <c r="E11" s="200" t="s">
        <v>317</v>
      </c>
      <c r="F11" s="200" t="s">
        <v>305</v>
      </c>
    </row>
    <row r="12" spans="1:6" x14ac:dyDescent="0.25">
      <c r="A12" s="220">
        <v>8</v>
      </c>
      <c r="B12" s="221" t="s">
        <v>36</v>
      </c>
      <c r="C12" s="203" t="s">
        <v>302</v>
      </c>
      <c r="D12" s="203" t="s">
        <v>743</v>
      </c>
      <c r="E12" s="203" t="s">
        <v>447</v>
      </c>
      <c r="F12" s="203" t="s">
        <v>383</v>
      </c>
    </row>
    <row r="13" spans="1:6" x14ac:dyDescent="0.25">
      <c r="A13" s="218">
        <v>9</v>
      </c>
      <c r="B13" s="219" t="s">
        <v>37</v>
      </c>
      <c r="C13" s="200" t="s">
        <v>372</v>
      </c>
      <c r="D13" s="200" t="s">
        <v>340</v>
      </c>
      <c r="E13" s="200" t="s">
        <v>318</v>
      </c>
      <c r="F13" s="200" t="s">
        <v>448</v>
      </c>
    </row>
    <row r="14" spans="1:6" x14ac:dyDescent="0.25">
      <c r="A14" s="220">
        <v>10</v>
      </c>
      <c r="B14" s="221" t="s">
        <v>38</v>
      </c>
      <c r="C14" s="203" t="s">
        <v>315</v>
      </c>
      <c r="D14" s="203" t="s">
        <v>315</v>
      </c>
      <c r="E14" s="203" t="s">
        <v>310</v>
      </c>
      <c r="F14" s="203" t="s">
        <v>264</v>
      </c>
    </row>
    <row r="15" spans="1:6" x14ac:dyDescent="0.25">
      <c r="A15" s="218">
        <v>11</v>
      </c>
      <c r="B15" s="219" t="s">
        <v>39</v>
      </c>
      <c r="C15" s="200" t="s">
        <v>321</v>
      </c>
      <c r="D15" s="200" t="s">
        <v>321</v>
      </c>
      <c r="E15" s="200" t="s">
        <v>323</v>
      </c>
      <c r="F15" s="200" t="s">
        <v>733</v>
      </c>
    </row>
    <row r="16" spans="1:6" x14ac:dyDescent="0.25">
      <c r="A16" s="220">
        <v>12</v>
      </c>
      <c r="B16" s="221" t="s">
        <v>40</v>
      </c>
      <c r="C16" s="203" t="s">
        <v>298</v>
      </c>
      <c r="D16" s="203" t="s">
        <v>298</v>
      </c>
      <c r="E16" s="203" t="s">
        <v>328</v>
      </c>
      <c r="F16" s="203" t="s">
        <v>328</v>
      </c>
    </row>
    <row r="17" spans="1:6" x14ac:dyDescent="0.25">
      <c r="A17" s="218">
        <v>13</v>
      </c>
      <c r="B17" s="219" t="s">
        <v>41</v>
      </c>
      <c r="C17" s="200" t="s">
        <v>293</v>
      </c>
      <c r="D17" s="200" t="s">
        <v>293</v>
      </c>
      <c r="E17" s="200" t="s">
        <v>310</v>
      </c>
      <c r="F17" s="200" t="s">
        <v>310</v>
      </c>
    </row>
    <row r="18" spans="1:6" x14ac:dyDescent="0.25">
      <c r="A18" s="220">
        <v>14</v>
      </c>
      <c r="B18" s="221" t="s">
        <v>42</v>
      </c>
      <c r="C18" s="203" t="s">
        <v>319</v>
      </c>
      <c r="D18" s="203" t="s">
        <v>346</v>
      </c>
      <c r="E18" s="203" t="s">
        <v>340</v>
      </c>
      <c r="F18" s="203" t="s">
        <v>377</v>
      </c>
    </row>
    <row r="19" spans="1:6" x14ac:dyDescent="0.25">
      <c r="A19" s="218">
        <v>15</v>
      </c>
      <c r="B19" s="219" t="s">
        <v>43</v>
      </c>
      <c r="C19" s="200" t="s">
        <v>294</v>
      </c>
      <c r="D19" s="200" t="s">
        <v>283</v>
      </c>
      <c r="E19" s="200" t="s">
        <v>314</v>
      </c>
      <c r="F19" s="200" t="s">
        <v>311</v>
      </c>
    </row>
    <row r="20" spans="1:6" x14ac:dyDescent="0.25">
      <c r="A20" s="220">
        <v>16</v>
      </c>
      <c r="B20" s="221" t="s">
        <v>44</v>
      </c>
      <c r="C20" s="203" t="s">
        <v>332</v>
      </c>
      <c r="D20" s="203" t="s">
        <v>332</v>
      </c>
      <c r="E20" s="203" t="s">
        <v>263</v>
      </c>
      <c r="F20" s="203" t="s">
        <v>325</v>
      </c>
    </row>
    <row r="21" spans="1:6" x14ac:dyDescent="0.25">
      <c r="A21" s="218">
        <v>17</v>
      </c>
      <c r="B21" s="219" t="s">
        <v>45</v>
      </c>
      <c r="C21" s="200" t="s">
        <v>321</v>
      </c>
      <c r="D21" s="200" t="s">
        <v>321</v>
      </c>
      <c r="E21" s="200" t="s">
        <v>374</v>
      </c>
      <c r="F21" s="200" t="s">
        <v>317</v>
      </c>
    </row>
    <row r="22" spans="1:6" x14ac:dyDescent="0.25">
      <c r="A22" s="220">
        <v>18</v>
      </c>
      <c r="B22" s="221" t="s">
        <v>46</v>
      </c>
      <c r="C22" s="203" t="s">
        <v>317</v>
      </c>
      <c r="D22" s="203" t="s">
        <v>317</v>
      </c>
      <c r="E22" s="203" t="s">
        <v>744</v>
      </c>
      <c r="F22" s="203" t="s">
        <v>337</v>
      </c>
    </row>
    <row r="23" spans="1:6" s="11" customFormat="1" ht="15.75" customHeight="1" x14ac:dyDescent="0.25">
      <c r="A23" s="486" t="s">
        <v>22</v>
      </c>
      <c r="B23" s="487"/>
      <c r="C23" s="222" t="s">
        <v>404</v>
      </c>
      <c r="D23" s="222" t="s">
        <v>745</v>
      </c>
      <c r="E23" s="222" t="s">
        <v>746</v>
      </c>
      <c r="F23" s="222" t="s">
        <v>747</v>
      </c>
    </row>
    <row r="24" spans="1:6" x14ac:dyDescent="0.25">
      <c r="A24" s="223"/>
      <c r="B24" s="224"/>
      <c r="C24" s="225"/>
      <c r="D24" s="225"/>
      <c r="E24" s="226"/>
      <c r="F24" s="226"/>
    </row>
    <row r="25" spans="1:6" x14ac:dyDescent="0.25">
      <c r="A25" s="223"/>
      <c r="B25" s="224"/>
      <c r="C25" s="225"/>
      <c r="D25" s="225"/>
      <c r="E25" s="226"/>
      <c r="F25" s="226"/>
    </row>
    <row r="26" spans="1:6" ht="44.25" customHeight="1" x14ac:dyDescent="0.25">
      <c r="A26" s="484" t="s">
        <v>231</v>
      </c>
      <c r="B26" s="484"/>
      <c r="C26" s="484"/>
      <c r="D26" s="484"/>
      <c r="E26" s="484"/>
      <c r="F26" s="484"/>
    </row>
  </sheetData>
  <sheetProtection selectLockedCells="1" selectUnlockedCells="1"/>
  <mergeCells count="9">
    <mergeCell ref="A26:F26"/>
    <mergeCell ref="A1:F1"/>
    <mergeCell ref="A23:B23"/>
    <mergeCell ref="A2:A4"/>
    <mergeCell ref="B2:B4"/>
    <mergeCell ref="C2:D2"/>
    <mergeCell ref="E2:F2"/>
    <mergeCell ref="C3:D3"/>
    <mergeCell ref="E3:F3"/>
  </mergeCells>
  <pageMargins left="0.59027777777777779" right="0.19652777777777777" top="0.19652777777777777" bottom="0.19652777777777777" header="0.19652777777777777" footer="0.19652777777777777"/>
  <pageSetup paperSize="9" scale="81" firstPageNumber="0" orientation="portrait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90" zoomScaleNormal="90" workbookViewId="0">
      <selection activeCell="I10" sqref="I10"/>
    </sheetView>
  </sheetViews>
  <sheetFormatPr defaultColWidth="8.7109375" defaultRowHeight="12.75" x14ac:dyDescent="0.2"/>
  <cols>
    <col min="1" max="1" width="8.7109375" style="2"/>
    <col min="2" max="2" width="21.42578125" style="9" bestFit="1" customWidth="1"/>
    <col min="3" max="4" width="14.140625" style="2" customWidth="1"/>
    <col min="5" max="16384" width="8.7109375" style="2"/>
  </cols>
  <sheetData>
    <row r="1" spans="1:11" s="1" customFormat="1" ht="60" customHeight="1" x14ac:dyDescent="0.25">
      <c r="A1" s="497" t="s">
        <v>0</v>
      </c>
      <c r="B1" s="498"/>
      <c r="C1" s="498"/>
      <c r="D1" s="498"/>
    </row>
    <row r="2" spans="1:11" s="1" customFormat="1" ht="17.25" customHeight="1" x14ac:dyDescent="0.25">
      <c r="A2" s="263"/>
      <c r="B2" s="264"/>
      <c r="C2" s="499" t="s">
        <v>748</v>
      </c>
      <c r="D2" s="499"/>
    </row>
    <row r="3" spans="1:11" ht="18" customHeight="1" x14ac:dyDescent="0.2">
      <c r="A3" s="494" t="s">
        <v>1</v>
      </c>
      <c r="B3" s="495" t="s">
        <v>2</v>
      </c>
      <c r="C3" s="496" t="s">
        <v>3</v>
      </c>
      <c r="D3" s="496"/>
    </row>
    <row r="4" spans="1:11" s="3" customFormat="1" ht="39.75" customHeight="1" x14ac:dyDescent="0.25">
      <c r="A4" s="494"/>
      <c r="B4" s="495"/>
      <c r="C4" s="227" t="s">
        <v>749</v>
      </c>
      <c r="D4" s="227" t="s">
        <v>256</v>
      </c>
    </row>
    <row r="5" spans="1:11" s="4" customFormat="1" ht="21.95" customHeight="1" x14ac:dyDescent="0.2">
      <c r="A5" s="228">
        <v>1</v>
      </c>
      <c r="B5" s="229" t="s">
        <v>4</v>
      </c>
      <c r="C5" s="230">
        <v>32</v>
      </c>
      <c r="D5" s="230">
        <v>39</v>
      </c>
    </row>
    <row r="6" spans="1:11" s="4" customFormat="1" ht="21.95" customHeight="1" x14ac:dyDescent="0.2">
      <c r="A6" s="231">
        <v>2</v>
      </c>
      <c r="B6" s="232" t="s">
        <v>5</v>
      </c>
      <c r="C6" s="233">
        <v>8</v>
      </c>
      <c r="D6" s="233">
        <v>13</v>
      </c>
    </row>
    <row r="7" spans="1:11" s="4" customFormat="1" ht="21.95" customHeight="1" x14ac:dyDescent="0.2">
      <c r="A7" s="228">
        <v>3</v>
      </c>
      <c r="B7" s="229" t="s">
        <v>6</v>
      </c>
      <c r="C7" s="230">
        <v>31</v>
      </c>
      <c r="D7" s="230">
        <v>62</v>
      </c>
    </row>
    <row r="8" spans="1:11" s="4" customFormat="1" ht="21.95" customHeight="1" x14ac:dyDescent="0.2">
      <c r="A8" s="231">
        <v>4</v>
      </c>
      <c r="B8" s="232" t="s">
        <v>7</v>
      </c>
      <c r="C8" s="233">
        <v>73</v>
      </c>
      <c r="D8" s="233">
        <v>117</v>
      </c>
    </row>
    <row r="9" spans="1:11" s="4" customFormat="1" ht="21.95" customHeight="1" x14ac:dyDescent="0.2">
      <c r="A9" s="228">
        <v>5</v>
      </c>
      <c r="B9" s="229" t="s">
        <v>8</v>
      </c>
      <c r="C9" s="230">
        <v>45</v>
      </c>
      <c r="D9" s="230">
        <v>73</v>
      </c>
    </row>
    <row r="10" spans="1:11" s="4" customFormat="1" ht="21.95" customHeight="1" x14ac:dyDescent="0.2">
      <c r="A10" s="231">
        <v>6</v>
      </c>
      <c r="B10" s="232" t="s">
        <v>9</v>
      </c>
      <c r="C10" s="233">
        <v>82</v>
      </c>
      <c r="D10" s="233">
        <v>133</v>
      </c>
    </row>
    <row r="11" spans="1:11" s="4" customFormat="1" ht="21.95" customHeight="1" x14ac:dyDescent="0.2">
      <c r="A11" s="228">
        <v>7</v>
      </c>
      <c r="B11" s="229" t="s">
        <v>10</v>
      </c>
      <c r="C11" s="230">
        <v>35</v>
      </c>
      <c r="D11" s="230">
        <v>56</v>
      </c>
      <c r="G11" s="5"/>
      <c r="H11" s="5"/>
      <c r="I11" s="5"/>
      <c r="J11" s="5"/>
      <c r="K11" s="5"/>
    </row>
    <row r="12" spans="1:11" s="4" customFormat="1" ht="21.95" customHeight="1" x14ac:dyDescent="0.2">
      <c r="A12" s="231">
        <v>8</v>
      </c>
      <c r="B12" s="232" t="s">
        <v>11</v>
      </c>
      <c r="C12" s="233">
        <v>49</v>
      </c>
      <c r="D12" s="233">
        <v>75</v>
      </c>
      <c r="G12" s="5"/>
      <c r="H12" s="5"/>
      <c r="I12" s="5"/>
      <c r="J12" s="5"/>
      <c r="K12" s="5"/>
    </row>
    <row r="13" spans="1:11" s="4" customFormat="1" ht="21.95" customHeight="1" x14ac:dyDescent="0.2">
      <c r="A13" s="228">
        <v>9</v>
      </c>
      <c r="B13" s="229" t="s">
        <v>12</v>
      </c>
      <c r="C13" s="230">
        <v>38</v>
      </c>
      <c r="D13" s="230">
        <v>64</v>
      </c>
      <c r="G13" s="5"/>
      <c r="H13" s="5"/>
      <c r="I13" s="5"/>
      <c r="J13" s="5"/>
      <c r="K13" s="5"/>
    </row>
    <row r="14" spans="1:11" s="4" customFormat="1" ht="21.95" customHeight="1" x14ac:dyDescent="0.2">
      <c r="A14" s="231">
        <v>10</v>
      </c>
      <c r="B14" s="232" t="s">
        <v>13</v>
      </c>
      <c r="C14" s="233">
        <v>14</v>
      </c>
      <c r="D14" s="233">
        <v>20</v>
      </c>
      <c r="G14" s="6"/>
      <c r="H14" s="6"/>
      <c r="I14" s="6"/>
      <c r="J14" s="6"/>
      <c r="K14" s="7"/>
    </row>
    <row r="15" spans="1:11" s="4" customFormat="1" ht="21.95" customHeight="1" x14ac:dyDescent="0.2">
      <c r="A15" s="228">
        <v>11</v>
      </c>
      <c r="B15" s="229" t="s">
        <v>14</v>
      </c>
      <c r="C15" s="230">
        <v>15</v>
      </c>
      <c r="D15" s="230">
        <v>20</v>
      </c>
      <c r="G15" s="5"/>
      <c r="H15" s="5"/>
      <c r="I15" s="5"/>
      <c r="J15" s="5"/>
      <c r="K15" s="5"/>
    </row>
    <row r="16" spans="1:11" s="4" customFormat="1" ht="21.95" customHeight="1" x14ac:dyDescent="0.2">
      <c r="A16" s="231">
        <v>12</v>
      </c>
      <c r="B16" s="232" t="s">
        <v>15</v>
      </c>
      <c r="C16" s="233">
        <v>13</v>
      </c>
      <c r="D16" s="233">
        <v>18</v>
      </c>
    </row>
    <row r="17" spans="1:4" s="4" customFormat="1" ht="21.95" customHeight="1" x14ac:dyDescent="0.2">
      <c r="A17" s="228">
        <v>13</v>
      </c>
      <c r="B17" s="229" t="s">
        <v>16</v>
      </c>
      <c r="C17" s="230">
        <v>11</v>
      </c>
      <c r="D17" s="230">
        <v>14</v>
      </c>
    </row>
    <row r="18" spans="1:4" s="4" customFormat="1" ht="21.95" customHeight="1" x14ac:dyDescent="0.2">
      <c r="A18" s="231">
        <v>14</v>
      </c>
      <c r="B18" s="232" t="s">
        <v>17</v>
      </c>
      <c r="C18" s="233">
        <v>14</v>
      </c>
      <c r="D18" s="233">
        <v>24</v>
      </c>
    </row>
    <row r="19" spans="1:4" s="4" customFormat="1" ht="21.95" customHeight="1" x14ac:dyDescent="0.2">
      <c r="A19" s="228">
        <v>15</v>
      </c>
      <c r="B19" s="229" t="s">
        <v>18</v>
      </c>
      <c r="C19" s="230">
        <v>22</v>
      </c>
      <c r="D19" s="230">
        <v>34</v>
      </c>
    </row>
    <row r="20" spans="1:4" s="4" customFormat="1" ht="21.95" customHeight="1" x14ac:dyDescent="0.2">
      <c r="A20" s="231">
        <v>16</v>
      </c>
      <c r="B20" s="232" t="s">
        <v>19</v>
      </c>
      <c r="C20" s="233">
        <v>16</v>
      </c>
      <c r="D20" s="233">
        <v>30</v>
      </c>
    </row>
    <row r="21" spans="1:4" s="4" customFormat="1" ht="21.95" customHeight="1" x14ac:dyDescent="0.2">
      <c r="A21" s="228">
        <v>17</v>
      </c>
      <c r="B21" s="229" t="s">
        <v>20</v>
      </c>
      <c r="C21" s="230">
        <v>40</v>
      </c>
      <c r="D21" s="230">
        <v>54</v>
      </c>
    </row>
    <row r="22" spans="1:4" s="4" customFormat="1" ht="21.95" customHeight="1" x14ac:dyDescent="0.2">
      <c r="A22" s="231">
        <v>18</v>
      </c>
      <c r="B22" s="232" t="s">
        <v>21</v>
      </c>
      <c r="C22" s="233">
        <v>25</v>
      </c>
      <c r="D22" s="233">
        <v>47</v>
      </c>
    </row>
    <row r="23" spans="1:4" s="8" customFormat="1" ht="25.5" customHeight="1" x14ac:dyDescent="0.25">
      <c r="A23" s="234"/>
      <c r="B23" s="234" t="s">
        <v>22</v>
      </c>
      <c r="C23" s="235">
        <v>563</v>
      </c>
      <c r="D23" s="236">
        <v>884</v>
      </c>
    </row>
    <row r="24" spans="1:4" ht="15" x14ac:dyDescent="0.25">
      <c r="A24" s="237"/>
      <c r="B24"/>
      <c r="C24" s="238"/>
      <c r="D24" s="239"/>
    </row>
    <row r="25" spans="1:4" ht="15" x14ac:dyDescent="0.25">
      <c r="A25" s="237"/>
      <c r="B25"/>
      <c r="C25" s="238"/>
      <c r="D25" s="238"/>
    </row>
    <row r="26" spans="1:4" ht="54.75" customHeight="1" x14ac:dyDescent="0.2">
      <c r="A26" s="493" t="s">
        <v>233</v>
      </c>
      <c r="B26" s="493"/>
      <c r="C26" s="493"/>
      <c r="D26" s="493"/>
    </row>
  </sheetData>
  <sheetProtection selectLockedCells="1" selectUnlockedCells="1"/>
  <mergeCells count="6">
    <mergeCell ref="A26:D26"/>
    <mergeCell ref="A3:A4"/>
    <mergeCell ref="B3:B4"/>
    <mergeCell ref="C3:D3"/>
    <mergeCell ref="A1:D1"/>
    <mergeCell ref="C2:D2"/>
  </mergeCells>
  <pageMargins left="0.59027777777777779" right="0.19652777777777777" top="0.19652777777777777" bottom="0.19652777777777777" header="0.19652777777777777" footer="0.19652777777777777"/>
  <pageSetup paperSize="9" scale="60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90" zoomScaleNormal="90" workbookViewId="0">
      <selection activeCell="J6" sqref="J6"/>
    </sheetView>
  </sheetViews>
  <sheetFormatPr defaultRowHeight="18.75" x14ac:dyDescent="0.25"/>
  <cols>
    <col min="1" max="1" width="6.5703125" style="21" customWidth="1"/>
    <col min="2" max="2" width="30.5703125" style="21" bestFit="1" customWidth="1"/>
    <col min="3" max="3" width="17.7109375" style="21" customWidth="1"/>
    <col min="4" max="4" width="17.42578125" style="21" customWidth="1"/>
    <col min="5" max="5" width="19.140625" style="21" customWidth="1"/>
    <col min="6" max="6" width="19.28515625" style="21" customWidth="1"/>
    <col min="7" max="9" width="9.140625" style="21"/>
    <col min="10" max="10" width="16.42578125" style="21" customWidth="1"/>
    <col min="11" max="16384" width="9.140625" style="21"/>
  </cols>
  <sheetData>
    <row r="1" spans="1:10" ht="72" customHeight="1" x14ac:dyDescent="0.25">
      <c r="A1" s="503" t="s">
        <v>750</v>
      </c>
      <c r="B1" s="503"/>
      <c r="C1" s="503"/>
      <c r="D1" s="503"/>
      <c r="E1" s="503"/>
      <c r="F1" s="503"/>
    </row>
    <row r="2" spans="1:10" ht="65.25" customHeight="1" x14ac:dyDescent="0.25">
      <c r="A2" s="504" t="s">
        <v>63</v>
      </c>
      <c r="B2" s="504" t="s">
        <v>2</v>
      </c>
      <c r="C2" s="506" t="s">
        <v>751</v>
      </c>
      <c r="D2" s="507"/>
      <c r="E2" s="508" t="s">
        <v>257</v>
      </c>
      <c r="F2" s="508"/>
    </row>
    <row r="3" spans="1:10" ht="37.5" x14ac:dyDescent="0.25">
      <c r="A3" s="505"/>
      <c r="B3" s="504"/>
      <c r="C3" s="319" t="s">
        <v>64</v>
      </c>
      <c r="D3" s="319" t="s">
        <v>65</v>
      </c>
      <c r="E3" s="319" t="s">
        <v>64</v>
      </c>
      <c r="F3" s="319" t="s">
        <v>65</v>
      </c>
    </row>
    <row r="4" spans="1:10" s="22" customFormat="1" x14ac:dyDescent="0.25">
      <c r="A4" s="240">
        <v>1</v>
      </c>
      <c r="B4" s="241" t="s">
        <v>29</v>
      </c>
      <c r="C4" s="242" t="s">
        <v>358</v>
      </c>
      <c r="D4" s="242" t="s">
        <v>342</v>
      </c>
      <c r="E4" s="242" t="s">
        <v>415</v>
      </c>
      <c r="F4" s="242" t="s">
        <v>511</v>
      </c>
      <c r="I4" s="23"/>
      <c r="J4" s="23"/>
    </row>
    <row r="5" spans="1:10" s="22" customFormat="1" x14ac:dyDescent="0.25">
      <c r="A5" s="243">
        <v>2</v>
      </c>
      <c r="B5" s="244" t="s">
        <v>30</v>
      </c>
      <c r="C5" s="245" t="s">
        <v>731</v>
      </c>
      <c r="D5" s="245" t="s">
        <v>409</v>
      </c>
      <c r="E5" s="245" t="s">
        <v>752</v>
      </c>
      <c r="F5" s="245" t="s">
        <v>753</v>
      </c>
      <c r="I5" s="23"/>
      <c r="J5" s="23"/>
    </row>
    <row r="6" spans="1:10" s="22" customFormat="1" x14ac:dyDescent="0.25">
      <c r="A6" s="240">
        <v>3</v>
      </c>
      <c r="B6" s="241" t="s">
        <v>31</v>
      </c>
      <c r="C6" s="242" t="s">
        <v>754</v>
      </c>
      <c r="D6" s="242" t="s">
        <v>755</v>
      </c>
      <c r="E6" s="242" t="s">
        <v>756</v>
      </c>
      <c r="F6" s="242" t="s">
        <v>427</v>
      </c>
      <c r="I6" s="23"/>
      <c r="J6" s="23"/>
    </row>
    <row r="7" spans="1:10" s="22" customFormat="1" x14ac:dyDescent="0.25">
      <c r="A7" s="243">
        <v>4</v>
      </c>
      <c r="B7" s="244" t="s">
        <v>32</v>
      </c>
      <c r="C7" s="245" t="s">
        <v>721</v>
      </c>
      <c r="D7" s="245" t="s">
        <v>757</v>
      </c>
      <c r="E7" s="245" t="s">
        <v>758</v>
      </c>
      <c r="F7" s="245" t="s">
        <v>759</v>
      </c>
      <c r="I7" s="23"/>
      <c r="J7" s="23"/>
    </row>
    <row r="8" spans="1:10" s="22" customFormat="1" x14ac:dyDescent="0.25">
      <c r="A8" s="240">
        <v>5</v>
      </c>
      <c r="B8" s="241" t="s">
        <v>33</v>
      </c>
      <c r="C8" s="242" t="s">
        <v>760</v>
      </c>
      <c r="D8" s="242" t="s">
        <v>761</v>
      </c>
      <c r="E8" s="242" t="s">
        <v>470</v>
      </c>
      <c r="F8" s="242" t="s">
        <v>762</v>
      </c>
      <c r="I8" s="23"/>
      <c r="J8" s="23"/>
    </row>
    <row r="9" spans="1:10" s="22" customFormat="1" x14ac:dyDescent="0.25">
      <c r="A9" s="243">
        <v>6</v>
      </c>
      <c r="B9" s="244" t="s">
        <v>34</v>
      </c>
      <c r="C9" s="245" t="s">
        <v>763</v>
      </c>
      <c r="D9" s="245" t="s">
        <v>764</v>
      </c>
      <c r="E9" s="245" t="s">
        <v>765</v>
      </c>
      <c r="F9" s="245" t="s">
        <v>766</v>
      </c>
      <c r="I9" s="23"/>
      <c r="J9" s="23"/>
    </row>
    <row r="10" spans="1:10" s="22" customFormat="1" x14ac:dyDescent="0.25">
      <c r="A10" s="240">
        <v>7</v>
      </c>
      <c r="B10" s="241" t="s">
        <v>35</v>
      </c>
      <c r="C10" s="242" t="s">
        <v>767</v>
      </c>
      <c r="D10" s="242" t="s">
        <v>768</v>
      </c>
      <c r="E10" s="242" t="s">
        <v>769</v>
      </c>
      <c r="F10" s="242" t="s">
        <v>770</v>
      </c>
      <c r="I10" s="23"/>
      <c r="J10" s="23"/>
    </row>
    <row r="11" spans="1:10" s="22" customFormat="1" x14ac:dyDescent="0.25">
      <c r="A11" s="243">
        <v>8</v>
      </c>
      <c r="B11" s="244" t="s">
        <v>36</v>
      </c>
      <c r="C11" s="245" t="s">
        <v>344</v>
      </c>
      <c r="D11" s="245" t="s">
        <v>771</v>
      </c>
      <c r="E11" s="245" t="s">
        <v>633</v>
      </c>
      <c r="F11" s="245" t="s">
        <v>772</v>
      </c>
      <c r="I11" s="23"/>
      <c r="J11" s="23"/>
    </row>
    <row r="12" spans="1:10" s="22" customFormat="1" x14ac:dyDescent="0.25">
      <c r="A12" s="240">
        <v>9</v>
      </c>
      <c r="B12" s="241" t="s">
        <v>37</v>
      </c>
      <c r="C12" s="242" t="s">
        <v>398</v>
      </c>
      <c r="D12" s="242" t="s">
        <v>773</v>
      </c>
      <c r="E12" s="242" t="s">
        <v>774</v>
      </c>
      <c r="F12" s="242" t="s">
        <v>427</v>
      </c>
      <c r="I12" s="23"/>
      <c r="J12" s="23"/>
    </row>
    <row r="13" spans="1:10" s="22" customFormat="1" x14ac:dyDescent="0.25">
      <c r="A13" s="243">
        <v>10</v>
      </c>
      <c r="B13" s="244" t="s">
        <v>38</v>
      </c>
      <c r="C13" s="245" t="s">
        <v>396</v>
      </c>
      <c r="D13" s="245" t="s">
        <v>340</v>
      </c>
      <c r="E13" s="245" t="s">
        <v>374</v>
      </c>
      <c r="F13" s="245" t="s">
        <v>775</v>
      </c>
      <c r="I13" s="23"/>
      <c r="J13" s="23"/>
    </row>
    <row r="14" spans="1:10" s="22" customFormat="1" x14ac:dyDescent="0.25">
      <c r="A14" s="240">
        <v>11</v>
      </c>
      <c r="B14" s="241" t="s">
        <v>39</v>
      </c>
      <c r="C14" s="242" t="s">
        <v>418</v>
      </c>
      <c r="D14" s="242" t="s">
        <v>366</v>
      </c>
      <c r="E14" s="242" t="s">
        <v>720</v>
      </c>
      <c r="F14" s="242" t="s">
        <v>776</v>
      </c>
      <c r="I14" s="23"/>
      <c r="J14" s="23"/>
    </row>
    <row r="15" spans="1:10" s="22" customFormat="1" x14ac:dyDescent="0.25">
      <c r="A15" s="243">
        <v>12</v>
      </c>
      <c r="B15" s="244" t="s">
        <v>40</v>
      </c>
      <c r="C15" s="245" t="s">
        <v>239</v>
      </c>
      <c r="D15" s="245" t="s">
        <v>409</v>
      </c>
      <c r="E15" s="245" t="s">
        <v>728</v>
      </c>
      <c r="F15" s="245" t="s">
        <v>777</v>
      </c>
      <c r="I15" s="23"/>
      <c r="J15" s="23"/>
    </row>
    <row r="16" spans="1:10" s="22" customFormat="1" x14ac:dyDescent="0.25">
      <c r="A16" s="240">
        <v>13</v>
      </c>
      <c r="B16" s="241" t="s">
        <v>41</v>
      </c>
      <c r="C16" s="242" t="s">
        <v>730</v>
      </c>
      <c r="D16" s="242" t="s">
        <v>448</v>
      </c>
      <c r="E16" s="242" t="s">
        <v>778</v>
      </c>
      <c r="F16" s="242" t="s">
        <v>779</v>
      </c>
      <c r="I16" s="23"/>
      <c r="J16" s="23"/>
    </row>
    <row r="17" spans="1:20" s="22" customFormat="1" x14ac:dyDescent="0.25">
      <c r="A17" s="243">
        <v>14</v>
      </c>
      <c r="B17" s="244" t="s">
        <v>42</v>
      </c>
      <c r="C17" s="245" t="s">
        <v>780</v>
      </c>
      <c r="D17" s="245" t="s">
        <v>354</v>
      </c>
      <c r="E17" s="245" t="s">
        <v>475</v>
      </c>
      <c r="F17" s="245" t="s">
        <v>781</v>
      </c>
      <c r="I17" s="23"/>
      <c r="J17" s="23"/>
    </row>
    <row r="18" spans="1:20" s="22" customFormat="1" x14ac:dyDescent="0.25">
      <c r="A18" s="240">
        <v>15</v>
      </c>
      <c r="B18" s="241" t="s">
        <v>43</v>
      </c>
      <c r="C18" s="242" t="s">
        <v>341</v>
      </c>
      <c r="D18" s="242" t="s">
        <v>389</v>
      </c>
      <c r="E18" s="242" t="s">
        <v>769</v>
      </c>
      <c r="F18" s="242" t="s">
        <v>782</v>
      </c>
      <c r="I18" s="23"/>
      <c r="J18" s="23"/>
    </row>
    <row r="19" spans="1:20" s="22" customFormat="1" x14ac:dyDescent="0.25">
      <c r="A19" s="243">
        <v>16</v>
      </c>
      <c r="B19" s="244" t="s">
        <v>44</v>
      </c>
      <c r="C19" s="245" t="s">
        <v>288</v>
      </c>
      <c r="D19" s="245" t="s">
        <v>263</v>
      </c>
      <c r="E19" s="245" t="s">
        <v>335</v>
      </c>
      <c r="F19" s="245" t="s">
        <v>357</v>
      </c>
      <c r="I19" s="23"/>
      <c r="J19" s="23"/>
    </row>
    <row r="20" spans="1:20" s="22" customFormat="1" x14ac:dyDescent="0.25">
      <c r="A20" s="240">
        <v>17</v>
      </c>
      <c r="B20" s="241" t="s">
        <v>45</v>
      </c>
      <c r="C20" s="242" t="s">
        <v>305</v>
      </c>
      <c r="D20" s="242" t="s">
        <v>424</v>
      </c>
      <c r="E20" s="242" t="s">
        <v>783</v>
      </c>
      <c r="F20" s="242" t="s">
        <v>701</v>
      </c>
      <c r="I20" s="23"/>
      <c r="J20" s="23"/>
    </row>
    <row r="21" spans="1:20" s="22" customFormat="1" x14ac:dyDescent="0.25">
      <c r="A21" s="243">
        <v>18</v>
      </c>
      <c r="B21" s="244" t="s">
        <v>46</v>
      </c>
      <c r="C21" s="245" t="s">
        <v>437</v>
      </c>
      <c r="D21" s="245" t="s">
        <v>769</v>
      </c>
      <c r="E21" s="245" t="s">
        <v>380</v>
      </c>
      <c r="F21" s="245" t="s">
        <v>784</v>
      </c>
      <c r="I21" s="23"/>
      <c r="J21" s="23"/>
    </row>
    <row r="22" spans="1:20" s="24" customFormat="1" x14ac:dyDescent="0.25">
      <c r="A22" s="501" t="s">
        <v>22</v>
      </c>
      <c r="B22" s="502"/>
      <c r="C22" s="246" t="s">
        <v>785</v>
      </c>
      <c r="D22" s="246" t="s">
        <v>786</v>
      </c>
      <c r="E22" s="246" t="s">
        <v>787</v>
      </c>
      <c r="F22" s="246" t="s">
        <v>788</v>
      </c>
    </row>
    <row r="23" spans="1:20" x14ac:dyDescent="0.25">
      <c r="A23" s="247"/>
      <c r="B23" s="247"/>
      <c r="C23" s="247"/>
      <c r="D23" s="247"/>
      <c r="E23" s="247"/>
      <c r="F23" s="247"/>
    </row>
    <row r="24" spans="1:20" ht="18.75" customHeight="1" x14ac:dyDescent="0.25">
      <c r="A24" s="247"/>
      <c r="B24" s="248"/>
      <c r="C24" s="247"/>
      <c r="D24" s="247"/>
      <c r="E24" s="247"/>
      <c r="F24" s="247"/>
    </row>
    <row r="25" spans="1:20" ht="35.25" customHeight="1" x14ac:dyDescent="0.25">
      <c r="A25" s="500" t="s">
        <v>233</v>
      </c>
      <c r="B25" s="500"/>
      <c r="C25" s="500"/>
      <c r="D25" s="500"/>
      <c r="E25" s="500"/>
      <c r="F25" s="500"/>
    </row>
    <row r="28" spans="1:20" x14ac:dyDescent="0.25">
      <c r="T28" s="21">
        <f>SUM(I16)</f>
        <v>0</v>
      </c>
    </row>
  </sheetData>
  <mergeCells count="7">
    <mergeCell ref="A25:F25"/>
    <mergeCell ref="A22:B22"/>
    <mergeCell ref="A1:F1"/>
    <mergeCell ref="A2:A3"/>
    <mergeCell ref="B2:B3"/>
    <mergeCell ref="C2:D2"/>
    <mergeCell ref="E2:F2"/>
  </mergeCells>
  <pageMargins left="0.55118110236220474" right="0.15748031496062992" top="0.59055118110236227" bottom="0.43307086614173229" header="0.51181102362204722" footer="0.47244094488188981"/>
  <pageSetup paperSize="9" scale="85" orientation="portrait" verticalDpi="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="90" zoomScaleNormal="90" workbookViewId="0">
      <selection activeCell="P7" sqref="P7"/>
    </sheetView>
  </sheetViews>
  <sheetFormatPr defaultRowHeight="18.75" x14ac:dyDescent="0.25"/>
  <cols>
    <col min="1" max="1" width="9" style="39" customWidth="1"/>
    <col min="2" max="2" width="25.7109375" style="25" bestFit="1" customWidth="1"/>
    <col min="3" max="3" width="13.5703125" style="25" customWidth="1"/>
    <col min="4" max="5" width="13.28515625" style="25" customWidth="1"/>
    <col min="6" max="6" width="10.7109375" style="25" customWidth="1"/>
    <col min="7" max="7" width="13.7109375" style="25" customWidth="1"/>
    <col min="8" max="8" width="13.85546875" style="25" customWidth="1"/>
    <col min="9" max="9" width="14.28515625" style="25" customWidth="1"/>
    <col min="10" max="10" width="12.28515625" style="25" customWidth="1"/>
    <col min="11" max="11" width="13.28515625" style="25" customWidth="1"/>
    <col min="12" max="12" width="12.85546875" style="25" customWidth="1"/>
    <col min="13" max="13" width="11.7109375" style="25" customWidth="1"/>
    <col min="14" max="16384" width="9.140625" style="25"/>
  </cols>
  <sheetData>
    <row r="1" spans="1:13" ht="51" customHeight="1" x14ac:dyDescent="0.25">
      <c r="A1" s="509" t="s">
        <v>789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</row>
    <row r="2" spans="1:13" ht="18.75" customHeight="1" x14ac:dyDescent="0.25">
      <c r="A2" s="510" t="s">
        <v>47</v>
      </c>
      <c r="B2" s="510" t="s">
        <v>2</v>
      </c>
      <c r="C2" s="333" t="s">
        <v>82</v>
      </c>
      <c r="D2" s="335"/>
      <c r="E2" s="335"/>
      <c r="F2" s="335"/>
      <c r="G2" s="335"/>
      <c r="H2" s="513"/>
      <c r="I2" s="336" t="s">
        <v>258</v>
      </c>
      <c r="J2" s="336"/>
      <c r="K2" s="336"/>
      <c r="L2" s="423"/>
    </row>
    <row r="3" spans="1:13" ht="97.5" customHeight="1" x14ac:dyDescent="0.25">
      <c r="A3" s="511"/>
      <c r="B3" s="511"/>
      <c r="C3" s="514" t="s">
        <v>790</v>
      </c>
      <c r="D3" s="513"/>
      <c r="E3" s="333" t="s">
        <v>791</v>
      </c>
      <c r="F3" s="334"/>
      <c r="G3" s="514" t="s">
        <v>792</v>
      </c>
      <c r="H3" s="513" t="s">
        <v>83</v>
      </c>
      <c r="I3" s="514" t="s">
        <v>84</v>
      </c>
      <c r="J3" s="513"/>
      <c r="K3" s="514" t="s">
        <v>85</v>
      </c>
      <c r="L3" s="513"/>
    </row>
    <row r="4" spans="1:13" s="26" customFormat="1" x14ac:dyDescent="0.25">
      <c r="A4" s="512"/>
      <c r="B4" s="512"/>
      <c r="C4" s="320" t="s">
        <v>27</v>
      </c>
      <c r="D4" s="320" t="s">
        <v>71</v>
      </c>
      <c r="E4" s="320" t="s">
        <v>27</v>
      </c>
      <c r="F4" s="320" t="s">
        <v>71</v>
      </c>
      <c r="G4" s="320" t="s">
        <v>27</v>
      </c>
      <c r="H4" s="320" t="s">
        <v>71</v>
      </c>
      <c r="I4" s="301" t="s">
        <v>27</v>
      </c>
      <c r="J4" s="301" t="s">
        <v>71</v>
      </c>
      <c r="K4" s="301" t="s">
        <v>27</v>
      </c>
      <c r="L4" s="301" t="s">
        <v>71</v>
      </c>
    </row>
    <row r="5" spans="1:13" x14ac:dyDescent="0.25">
      <c r="A5" s="27" t="s">
        <v>86</v>
      </c>
      <c r="B5" s="28" t="s">
        <v>29</v>
      </c>
      <c r="C5" s="29" t="s">
        <v>306</v>
      </c>
      <c r="D5" s="29" t="s">
        <v>363</v>
      </c>
      <c r="E5" s="29"/>
      <c r="F5" s="29"/>
      <c r="G5" s="29"/>
      <c r="H5" s="29"/>
      <c r="I5" s="29"/>
      <c r="J5" s="29"/>
      <c r="K5" s="29"/>
      <c r="L5" s="29"/>
      <c r="M5" s="30"/>
    </row>
    <row r="6" spans="1:13" x14ac:dyDescent="0.25">
      <c r="A6" s="313" t="s">
        <v>87</v>
      </c>
      <c r="B6" s="31" t="s">
        <v>30</v>
      </c>
      <c r="C6" s="32" t="s">
        <v>363</v>
      </c>
      <c r="D6" s="32" t="s">
        <v>327</v>
      </c>
      <c r="E6" s="32"/>
      <c r="F6" s="32"/>
      <c r="G6" s="33"/>
      <c r="H6" s="33"/>
      <c r="I6" s="33">
        <v>1</v>
      </c>
      <c r="J6" s="33">
        <v>1</v>
      </c>
      <c r="K6" s="33"/>
      <c r="L6" s="33"/>
      <c r="M6" s="30"/>
    </row>
    <row r="7" spans="1:13" x14ac:dyDescent="0.25">
      <c r="A7" s="34" t="s">
        <v>88</v>
      </c>
      <c r="B7" s="35" t="s">
        <v>31</v>
      </c>
      <c r="C7" s="29" t="s">
        <v>793</v>
      </c>
      <c r="D7" s="29" t="s">
        <v>447</v>
      </c>
      <c r="E7" s="29"/>
      <c r="F7" s="29"/>
      <c r="G7" s="29"/>
      <c r="H7" s="29"/>
      <c r="I7" s="29"/>
      <c r="J7" s="29"/>
      <c r="K7" s="29">
        <v>1</v>
      </c>
      <c r="L7" s="29">
        <v>1</v>
      </c>
    </row>
    <row r="8" spans="1:13" x14ac:dyDescent="0.25">
      <c r="A8" s="313" t="s">
        <v>89</v>
      </c>
      <c r="B8" s="31" t="s">
        <v>32</v>
      </c>
      <c r="C8" s="32" t="s">
        <v>774</v>
      </c>
      <c r="D8" s="32" t="s">
        <v>704</v>
      </c>
      <c r="E8" s="32">
        <v>3</v>
      </c>
      <c r="F8" s="32">
        <v>3</v>
      </c>
      <c r="G8" s="33">
        <v>1</v>
      </c>
      <c r="H8" s="33">
        <v>1</v>
      </c>
      <c r="I8" s="33">
        <v>8</v>
      </c>
      <c r="J8" s="33">
        <v>8</v>
      </c>
      <c r="K8" s="33">
        <v>1</v>
      </c>
      <c r="L8" s="33">
        <v>2</v>
      </c>
      <c r="M8" s="30"/>
    </row>
    <row r="9" spans="1:13" x14ac:dyDescent="0.25">
      <c r="A9" s="34" t="s">
        <v>90</v>
      </c>
      <c r="B9" s="35" t="s">
        <v>33</v>
      </c>
      <c r="C9" s="29" t="s">
        <v>350</v>
      </c>
      <c r="D9" s="29" t="s">
        <v>794</v>
      </c>
      <c r="E9" s="29"/>
      <c r="F9" s="29"/>
      <c r="G9" s="29"/>
      <c r="H9" s="29"/>
      <c r="I9" s="29">
        <v>4</v>
      </c>
      <c r="J9" s="29">
        <v>5</v>
      </c>
      <c r="K9" s="29"/>
      <c r="L9" s="29"/>
      <c r="M9" s="30"/>
    </row>
    <row r="10" spans="1:13" x14ac:dyDescent="0.25">
      <c r="A10" s="313" t="s">
        <v>91</v>
      </c>
      <c r="B10" s="31" t="s">
        <v>34</v>
      </c>
      <c r="C10" s="32" t="s">
        <v>767</v>
      </c>
      <c r="D10" s="32" t="s">
        <v>795</v>
      </c>
      <c r="E10" s="32"/>
      <c r="F10" s="32"/>
      <c r="G10" s="33"/>
      <c r="H10" s="33"/>
      <c r="I10" s="33">
        <v>8</v>
      </c>
      <c r="J10" s="33">
        <v>8</v>
      </c>
      <c r="K10" s="33">
        <v>2</v>
      </c>
      <c r="L10" s="33">
        <v>2</v>
      </c>
      <c r="M10" s="30"/>
    </row>
    <row r="11" spans="1:13" x14ac:dyDescent="0.25">
      <c r="A11" s="34" t="s">
        <v>92</v>
      </c>
      <c r="B11" s="35" t="s">
        <v>35</v>
      </c>
      <c r="C11" s="29" t="s">
        <v>349</v>
      </c>
      <c r="D11" s="29" t="s">
        <v>278</v>
      </c>
      <c r="E11" s="29">
        <v>2</v>
      </c>
      <c r="F11" s="29">
        <v>2</v>
      </c>
      <c r="G11" s="29"/>
      <c r="H11" s="29"/>
      <c r="I11" s="29">
        <v>5</v>
      </c>
      <c r="J11" s="29">
        <v>5</v>
      </c>
      <c r="K11" s="29">
        <v>3</v>
      </c>
      <c r="L11" s="29">
        <v>3</v>
      </c>
    </row>
    <row r="12" spans="1:13" x14ac:dyDescent="0.25">
      <c r="A12" s="313" t="s">
        <v>93</v>
      </c>
      <c r="B12" s="31" t="s">
        <v>36</v>
      </c>
      <c r="C12" s="32" t="s">
        <v>363</v>
      </c>
      <c r="D12" s="32" t="s">
        <v>316</v>
      </c>
      <c r="E12" s="32"/>
      <c r="F12" s="32"/>
      <c r="G12" s="33"/>
      <c r="H12" s="33"/>
      <c r="I12" s="33">
        <v>3</v>
      </c>
      <c r="J12" s="33">
        <v>3</v>
      </c>
      <c r="K12" s="33"/>
      <c r="L12" s="33"/>
      <c r="M12" s="30"/>
    </row>
    <row r="13" spans="1:13" x14ac:dyDescent="0.25">
      <c r="A13" s="34" t="s">
        <v>94</v>
      </c>
      <c r="B13" s="35" t="s">
        <v>37</v>
      </c>
      <c r="C13" s="29" t="s">
        <v>796</v>
      </c>
      <c r="D13" s="29" t="s">
        <v>797</v>
      </c>
      <c r="E13" s="29">
        <v>2</v>
      </c>
      <c r="F13" s="29">
        <v>2</v>
      </c>
      <c r="G13" s="29"/>
      <c r="H13" s="29"/>
      <c r="I13" s="29">
        <v>4</v>
      </c>
      <c r="J13" s="29">
        <v>5</v>
      </c>
      <c r="K13" s="29"/>
      <c r="L13" s="29"/>
      <c r="M13" s="30"/>
    </row>
    <row r="14" spans="1:13" x14ac:dyDescent="0.25">
      <c r="A14" s="313" t="s">
        <v>95</v>
      </c>
      <c r="B14" s="31" t="s">
        <v>38</v>
      </c>
      <c r="C14" s="32" t="s">
        <v>289</v>
      </c>
      <c r="D14" s="32" t="s">
        <v>291</v>
      </c>
      <c r="E14" s="32"/>
      <c r="F14" s="32"/>
      <c r="G14" s="33"/>
      <c r="H14" s="33"/>
      <c r="I14" s="33">
        <v>1</v>
      </c>
      <c r="J14" s="33">
        <v>1</v>
      </c>
      <c r="K14" s="33"/>
      <c r="L14" s="33"/>
      <c r="M14" s="30"/>
    </row>
    <row r="15" spans="1:13" x14ac:dyDescent="0.25">
      <c r="A15" s="34" t="s">
        <v>96</v>
      </c>
      <c r="B15" s="35" t="s">
        <v>39</v>
      </c>
      <c r="C15" s="29" t="s">
        <v>319</v>
      </c>
      <c r="D15" s="29" t="s">
        <v>308</v>
      </c>
      <c r="E15" s="29"/>
      <c r="F15" s="29"/>
      <c r="G15" s="29"/>
      <c r="H15" s="29"/>
      <c r="I15" s="29">
        <v>4</v>
      </c>
      <c r="J15" s="29">
        <v>4</v>
      </c>
      <c r="K15" s="29"/>
      <c r="L15" s="29"/>
      <c r="M15" s="30"/>
    </row>
    <row r="16" spans="1:13" x14ac:dyDescent="0.25">
      <c r="A16" s="313" t="s">
        <v>97</v>
      </c>
      <c r="B16" s="31" t="s">
        <v>40</v>
      </c>
      <c r="C16" s="32" t="s">
        <v>281</v>
      </c>
      <c r="D16" s="32" t="s">
        <v>278</v>
      </c>
      <c r="E16" s="32">
        <v>1</v>
      </c>
      <c r="F16" s="32">
        <v>1</v>
      </c>
      <c r="G16" s="33"/>
      <c r="H16" s="33"/>
      <c r="I16" s="33"/>
      <c r="J16" s="33"/>
      <c r="K16" s="33">
        <v>3</v>
      </c>
      <c r="L16" s="33">
        <v>3</v>
      </c>
      <c r="M16" s="30"/>
    </row>
    <row r="17" spans="1:13" x14ac:dyDescent="0.25">
      <c r="A17" s="34" t="s">
        <v>98</v>
      </c>
      <c r="B17" s="35" t="s">
        <v>41</v>
      </c>
      <c r="C17" s="29" t="s">
        <v>283</v>
      </c>
      <c r="D17" s="29" t="s">
        <v>289</v>
      </c>
      <c r="E17" s="29"/>
      <c r="F17" s="29"/>
      <c r="G17" s="29"/>
      <c r="H17" s="29"/>
      <c r="I17" s="29">
        <v>2</v>
      </c>
      <c r="J17" s="29">
        <v>2</v>
      </c>
      <c r="K17" s="29">
        <v>1</v>
      </c>
      <c r="L17" s="29">
        <v>1</v>
      </c>
      <c r="M17" s="30"/>
    </row>
    <row r="18" spans="1:13" x14ac:dyDescent="0.25">
      <c r="A18" s="313" t="s">
        <v>99</v>
      </c>
      <c r="B18" s="31" t="s">
        <v>42</v>
      </c>
      <c r="C18" s="32" t="s">
        <v>319</v>
      </c>
      <c r="D18" s="32" t="s">
        <v>346</v>
      </c>
      <c r="E18" s="32"/>
      <c r="F18" s="32"/>
      <c r="G18" s="33"/>
      <c r="H18" s="33"/>
      <c r="I18" s="33"/>
      <c r="J18" s="33"/>
      <c r="K18" s="33">
        <v>1</v>
      </c>
      <c r="L18" s="33">
        <v>1</v>
      </c>
      <c r="M18" s="30"/>
    </row>
    <row r="19" spans="1:13" x14ac:dyDescent="0.25">
      <c r="A19" s="34" t="s">
        <v>100</v>
      </c>
      <c r="B19" s="35" t="s">
        <v>43</v>
      </c>
      <c r="C19" s="29" t="s">
        <v>373</v>
      </c>
      <c r="D19" s="29" t="s">
        <v>308</v>
      </c>
      <c r="E19" s="29"/>
      <c r="F19" s="29"/>
      <c r="G19" s="29"/>
      <c r="H19" s="29"/>
      <c r="I19" s="29">
        <v>3</v>
      </c>
      <c r="J19" s="29">
        <v>4</v>
      </c>
      <c r="K19" s="29">
        <v>2</v>
      </c>
      <c r="L19" s="29">
        <v>2</v>
      </c>
    </row>
    <row r="20" spans="1:13" x14ac:dyDescent="0.25">
      <c r="A20" s="313" t="s">
        <v>101</v>
      </c>
      <c r="B20" s="31" t="s">
        <v>44</v>
      </c>
      <c r="C20" s="32" t="s">
        <v>265</v>
      </c>
      <c r="D20" s="32" t="s">
        <v>302</v>
      </c>
      <c r="E20" s="32">
        <v>1</v>
      </c>
      <c r="F20" s="32">
        <v>1</v>
      </c>
      <c r="G20" s="33"/>
      <c r="H20" s="33"/>
      <c r="I20" s="33">
        <v>5</v>
      </c>
      <c r="J20" s="33">
        <v>6</v>
      </c>
      <c r="K20" s="33"/>
      <c r="L20" s="33"/>
      <c r="M20" s="30"/>
    </row>
    <row r="21" spans="1:13" x14ac:dyDescent="0.25">
      <c r="A21" s="34" t="s">
        <v>102</v>
      </c>
      <c r="B21" s="35" t="s">
        <v>45</v>
      </c>
      <c r="C21" s="29" t="s">
        <v>330</v>
      </c>
      <c r="D21" s="29" t="s">
        <v>798</v>
      </c>
      <c r="E21" s="29"/>
      <c r="F21" s="29"/>
      <c r="G21" s="29"/>
      <c r="H21" s="29"/>
      <c r="I21" s="29">
        <v>2</v>
      </c>
      <c r="J21" s="29">
        <v>2</v>
      </c>
      <c r="K21" s="29">
        <v>1</v>
      </c>
      <c r="L21" s="29">
        <v>1</v>
      </c>
      <c r="M21" s="30"/>
    </row>
    <row r="22" spans="1:13" x14ac:dyDescent="0.25">
      <c r="A22" s="313" t="s">
        <v>103</v>
      </c>
      <c r="B22" s="31" t="s">
        <v>46</v>
      </c>
      <c r="C22" s="32" t="s">
        <v>449</v>
      </c>
      <c r="D22" s="32" t="s">
        <v>447</v>
      </c>
      <c r="E22" s="32"/>
      <c r="F22" s="32"/>
      <c r="G22" s="33"/>
      <c r="H22" s="33"/>
      <c r="I22" s="33">
        <v>5</v>
      </c>
      <c r="J22" s="33">
        <v>5</v>
      </c>
      <c r="K22" s="33"/>
      <c r="L22" s="33"/>
      <c r="M22" s="30"/>
    </row>
    <row r="23" spans="1:13" x14ac:dyDescent="0.25">
      <c r="A23" s="325" t="s">
        <v>104</v>
      </c>
      <c r="B23" s="326"/>
      <c r="C23" s="36" t="s">
        <v>799</v>
      </c>
      <c r="D23" s="36" t="s">
        <v>800</v>
      </c>
      <c r="E23" s="37">
        <v>9</v>
      </c>
      <c r="F23" s="37">
        <v>9</v>
      </c>
      <c r="G23" s="37">
        <v>1</v>
      </c>
      <c r="H23" s="37">
        <v>1</v>
      </c>
      <c r="I23" s="38">
        <v>55</v>
      </c>
      <c r="J23" s="38">
        <v>59</v>
      </c>
      <c r="K23" s="37">
        <v>15</v>
      </c>
      <c r="L23" s="37">
        <v>16</v>
      </c>
    </row>
  </sheetData>
  <mergeCells count="11">
    <mergeCell ref="E3:F3"/>
    <mergeCell ref="A1:L1"/>
    <mergeCell ref="A2:A4"/>
    <mergeCell ref="A23:B23"/>
    <mergeCell ref="C2:H2"/>
    <mergeCell ref="I2:L2"/>
    <mergeCell ref="C3:D3"/>
    <mergeCell ref="G3:H3"/>
    <mergeCell ref="I3:J3"/>
    <mergeCell ref="K3:L3"/>
    <mergeCell ref="B2:B4"/>
  </mergeCells>
  <pageMargins left="0.25" right="0.25" top="0.75" bottom="0.75" header="0.3" footer="0.3"/>
  <pageSetup paperSize="9" scale="91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="90" zoomScaleNormal="90" workbookViewId="0">
      <selection activeCell="O5" sqref="O5"/>
    </sheetView>
  </sheetViews>
  <sheetFormatPr defaultRowHeight="12.75" x14ac:dyDescent="0.2"/>
  <cols>
    <col min="1" max="1" width="2.140625" style="114" customWidth="1"/>
    <col min="2" max="2" width="43.5703125" style="114" customWidth="1"/>
    <col min="3" max="3" width="5" style="114" customWidth="1"/>
    <col min="4" max="4" width="13.85546875" style="114" customWidth="1"/>
    <col min="5" max="5" width="12.7109375" style="114" customWidth="1"/>
    <col min="6" max="6" width="12.28515625" style="114" customWidth="1"/>
    <col min="7" max="7" width="14" style="114" customWidth="1"/>
    <col min="8" max="8" width="8.7109375" style="114" bestFit="1" customWidth="1"/>
    <col min="9" max="9" width="2.140625" style="114" customWidth="1"/>
    <col min="10" max="10" width="18.28515625" style="114" customWidth="1"/>
    <col min="11" max="11" width="32.140625" style="114" customWidth="1"/>
    <col min="12" max="16384" width="9.140625" style="114"/>
  </cols>
  <sheetData>
    <row r="1" spans="1:11" ht="5.85" customHeight="1" x14ac:dyDescent="0.25">
      <c r="A1" s="249"/>
      <c r="B1" s="249"/>
      <c r="C1" s="249"/>
      <c r="D1" s="249"/>
      <c r="E1" s="249"/>
      <c r="F1" s="249"/>
      <c r="G1" s="249"/>
      <c r="H1" s="249"/>
      <c r="I1" s="249"/>
      <c r="J1" s="249"/>
    </row>
    <row r="2" spans="1:11" ht="69" customHeight="1" x14ac:dyDescent="0.25">
      <c r="A2" s="249"/>
      <c r="B2" s="521" t="s">
        <v>450</v>
      </c>
      <c r="C2" s="521"/>
      <c r="D2" s="521"/>
      <c r="E2" s="521"/>
      <c r="F2" s="521"/>
      <c r="G2" s="521"/>
      <c r="H2" s="521"/>
      <c r="I2" s="249"/>
      <c r="J2" s="249"/>
    </row>
    <row r="3" spans="1:11" ht="29.1" customHeight="1" x14ac:dyDescent="0.25">
      <c r="A3" s="249"/>
      <c r="B3" s="521" t="s">
        <v>801</v>
      </c>
      <c r="C3" s="521"/>
      <c r="D3" s="521"/>
      <c r="E3" s="521"/>
      <c r="F3" s="521"/>
      <c r="G3" s="521"/>
      <c r="H3" s="521"/>
      <c r="I3" s="249"/>
      <c r="J3" s="249"/>
    </row>
    <row r="4" spans="1:11" ht="22.5" customHeight="1" x14ac:dyDescent="0.25">
      <c r="A4" s="250"/>
      <c r="B4" s="250"/>
      <c r="C4" s="250"/>
      <c r="D4" s="250"/>
      <c r="E4" s="250"/>
      <c r="F4" s="250"/>
      <c r="G4" s="250"/>
      <c r="H4" s="250"/>
      <c r="I4" s="250"/>
      <c r="J4" s="250"/>
      <c r="K4" s="115"/>
    </row>
    <row r="5" spans="1:11" ht="100.5" customHeight="1" x14ac:dyDescent="0.2">
      <c r="A5" s="519" t="s">
        <v>129</v>
      </c>
      <c r="B5" s="520"/>
      <c r="C5" s="321"/>
      <c r="D5" s="322" t="s">
        <v>130</v>
      </c>
      <c r="E5" s="322" t="s">
        <v>131</v>
      </c>
      <c r="F5" s="322" t="s">
        <v>132</v>
      </c>
      <c r="G5" s="322" t="s">
        <v>133</v>
      </c>
      <c r="H5" s="522" t="s">
        <v>134</v>
      </c>
      <c r="I5" s="523"/>
      <c r="J5" s="322" t="s">
        <v>135</v>
      </c>
      <c r="K5" s="115"/>
    </row>
    <row r="6" spans="1:11" ht="22.5" customHeight="1" x14ac:dyDescent="0.2">
      <c r="A6" s="519" t="s">
        <v>136</v>
      </c>
      <c r="B6" s="520"/>
      <c r="C6" s="321" t="s">
        <v>137</v>
      </c>
      <c r="D6" s="322" t="s">
        <v>86</v>
      </c>
      <c r="E6" s="322" t="s">
        <v>87</v>
      </c>
      <c r="F6" s="322" t="s">
        <v>88</v>
      </c>
      <c r="G6" s="322" t="s">
        <v>89</v>
      </c>
      <c r="H6" s="522" t="s">
        <v>90</v>
      </c>
      <c r="I6" s="523"/>
      <c r="J6" s="322" t="s">
        <v>91</v>
      </c>
      <c r="K6" s="115"/>
    </row>
    <row r="7" spans="1:11" ht="23.25" customHeight="1" x14ac:dyDescent="0.2">
      <c r="A7" s="515" t="s">
        <v>138</v>
      </c>
      <c r="B7" s="516"/>
      <c r="C7" s="295" t="s">
        <v>86</v>
      </c>
      <c r="D7" s="323">
        <v>0</v>
      </c>
      <c r="E7" s="323">
        <v>3722</v>
      </c>
      <c r="F7" s="323">
        <v>10193506.98</v>
      </c>
      <c r="G7" s="323">
        <v>10193506.98</v>
      </c>
      <c r="H7" s="517">
        <v>5695</v>
      </c>
      <c r="I7" s="518"/>
      <c r="J7" s="323">
        <v>165</v>
      </c>
      <c r="K7" s="115"/>
    </row>
    <row r="8" spans="1:11" ht="22.5" customHeight="1" x14ac:dyDescent="0.2">
      <c r="A8" s="515" t="s">
        <v>139</v>
      </c>
      <c r="B8" s="516"/>
      <c r="C8" s="295" t="s">
        <v>87</v>
      </c>
      <c r="D8" s="323">
        <v>0</v>
      </c>
      <c r="E8" s="323">
        <v>806</v>
      </c>
      <c r="F8" s="323">
        <v>1697166</v>
      </c>
      <c r="G8" s="323">
        <v>1697166</v>
      </c>
      <c r="H8" s="517">
        <v>894</v>
      </c>
      <c r="I8" s="518"/>
      <c r="J8" s="323">
        <v>31</v>
      </c>
      <c r="K8" s="115"/>
    </row>
    <row r="9" spans="1:11" ht="23.25" customHeight="1" x14ac:dyDescent="0.2">
      <c r="A9" s="515" t="s">
        <v>140</v>
      </c>
      <c r="B9" s="516"/>
      <c r="C9" s="295" t="s">
        <v>88</v>
      </c>
      <c r="D9" s="323">
        <v>0</v>
      </c>
      <c r="E9" s="323">
        <v>0</v>
      </c>
      <c r="F9" s="323">
        <v>0</v>
      </c>
      <c r="G9" s="323">
        <v>0</v>
      </c>
      <c r="H9" s="517">
        <v>0</v>
      </c>
      <c r="I9" s="518"/>
      <c r="J9" s="323">
        <v>0</v>
      </c>
      <c r="K9" s="115"/>
    </row>
    <row r="10" spans="1:11" ht="22.5" customHeight="1" x14ac:dyDescent="0.2">
      <c r="A10" s="515" t="s">
        <v>141</v>
      </c>
      <c r="B10" s="516"/>
      <c r="C10" s="295" t="s">
        <v>89</v>
      </c>
      <c r="D10" s="323">
        <v>0</v>
      </c>
      <c r="E10" s="323">
        <v>2</v>
      </c>
      <c r="F10" s="323">
        <v>3242</v>
      </c>
      <c r="G10" s="323">
        <v>3242</v>
      </c>
      <c r="H10" s="517">
        <v>2</v>
      </c>
      <c r="I10" s="518"/>
      <c r="J10" s="323">
        <v>0</v>
      </c>
      <c r="K10" s="115"/>
    </row>
    <row r="11" spans="1:11" ht="23.25" customHeight="1" x14ac:dyDescent="0.2">
      <c r="A11" s="515" t="s">
        <v>142</v>
      </c>
      <c r="B11" s="516"/>
      <c r="C11" s="295" t="s">
        <v>90</v>
      </c>
      <c r="D11" s="323">
        <v>0</v>
      </c>
      <c r="E11" s="323">
        <v>2596</v>
      </c>
      <c r="F11" s="323">
        <v>3387181</v>
      </c>
      <c r="G11" s="323">
        <v>3387181</v>
      </c>
      <c r="H11" s="517">
        <v>4240</v>
      </c>
      <c r="I11" s="518"/>
      <c r="J11" s="323">
        <v>125</v>
      </c>
      <c r="K11" s="115"/>
    </row>
    <row r="12" spans="1:11" ht="22.5" customHeight="1" x14ac:dyDescent="0.2">
      <c r="A12" s="515" t="s">
        <v>143</v>
      </c>
      <c r="B12" s="516"/>
      <c r="C12" s="295" t="s">
        <v>91</v>
      </c>
      <c r="D12" s="323">
        <v>0</v>
      </c>
      <c r="E12" s="323">
        <v>0</v>
      </c>
      <c r="F12" s="323">
        <v>0</v>
      </c>
      <c r="G12" s="323">
        <v>0</v>
      </c>
      <c r="H12" s="517">
        <v>0</v>
      </c>
      <c r="I12" s="518"/>
      <c r="J12" s="323">
        <v>0</v>
      </c>
      <c r="K12" s="115"/>
    </row>
    <row r="13" spans="1:11" ht="23.25" customHeight="1" x14ac:dyDescent="0.2">
      <c r="A13" s="515" t="s">
        <v>144</v>
      </c>
      <c r="B13" s="516"/>
      <c r="C13" s="295" t="s">
        <v>92</v>
      </c>
      <c r="D13" s="323">
        <v>0</v>
      </c>
      <c r="E13" s="323">
        <v>0</v>
      </c>
      <c r="F13" s="323">
        <v>0</v>
      </c>
      <c r="G13" s="323">
        <v>0</v>
      </c>
      <c r="H13" s="517">
        <v>0</v>
      </c>
      <c r="I13" s="518"/>
      <c r="J13" s="323">
        <v>0</v>
      </c>
      <c r="K13" s="115"/>
    </row>
    <row r="14" spans="1:11" ht="22.5" customHeight="1" x14ac:dyDescent="0.2">
      <c r="A14" s="515" t="s">
        <v>145</v>
      </c>
      <c r="B14" s="516"/>
      <c r="C14" s="295" t="s">
        <v>93</v>
      </c>
      <c r="D14" s="323">
        <v>0</v>
      </c>
      <c r="E14" s="323">
        <v>0</v>
      </c>
      <c r="F14" s="323">
        <v>0</v>
      </c>
      <c r="G14" s="323">
        <v>0</v>
      </c>
      <c r="H14" s="517">
        <v>0</v>
      </c>
      <c r="I14" s="518"/>
      <c r="J14" s="323">
        <v>0</v>
      </c>
      <c r="K14" s="115"/>
    </row>
    <row r="15" spans="1:11" ht="23.25" customHeight="1" x14ac:dyDescent="0.2">
      <c r="A15" s="515" t="s">
        <v>146</v>
      </c>
      <c r="B15" s="516"/>
      <c r="C15" s="295" t="s">
        <v>94</v>
      </c>
      <c r="D15" s="323">
        <v>0</v>
      </c>
      <c r="E15" s="323">
        <v>445</v>
      </c>
      <c r="F15" s="323">
        <v>4110888.41</v>
      </c>
      <c r="G15" s="323">
        <v>4110888.41</v>
      </c>
      <c r="H15" s="517">
        <v>466</v>
      </c>
      <c r="I15" s="518"/>
      <c r="J15" s="323">
        <v>7</v>
      </c>
      <c r="K15" s="115"/>
    </row>
    <row r="16" spans="1:11" ht="22.5" customHeight="1" x14ac:dyDescent="0.2">
      <c r="A16" s="515" t="s">
        <v>147</v>
      </c>
      <c r="B16" s="516"/>
      <c r="C16" s="295" t="s">
        <v>95</v>
      </c>
      <c r="D16" s="323">
        <v>0</v>
      </c>
      <c r="E16" s="323">
        <v>58</v>
      </c>
      <c r="F16" s="323">
        <v>995029.57</v>
      </c>
      <c r="G16" s="323">
        <v>995029.57</v>
      </c>
      <c r="H16" s="517">
        <v>93</v>
      </c>
      <c r="I16" s="518"/>
      <c r="J16" s="323">
        <v>2</v>
      </c>
      <c r="K16" s="115"/>
    </row>
    <row r="17" spans="1:10" ht="12.75" customHeight="1" x14ac:dyDescent="0.2">
      <c r="A17" s="515" t="s">
        <v>148</v>
      </c>
      <c r="B17" s="516"/>
      <c r="C17" s="295" t="s">
        <v>96</v>
      </c>
      <c r="D17" s="323">
        <v>0</v>
      </c>
      <c r="E17" s="323">
        <v>0</v>
      </c>
      <c r="F17" s="323">
        <v>0</v>
      </c>
      <c r="G17" s="323">
        <v>0</v>
      </c>
      <c r="H17" s="517">
        <v>0</v>
      </c>
      <c r="I17" s="518"/>
      <c r="J17" s="323">
        <v>0</v>
      </c>
    </row>
  </sheetData>
  <mergeCells count="28">
    <mergeCell ref="A6:B6"/>
    <mergeCell ref="B2:H2"/>
    <mergeCell ref="A5:B5"/>
    <mergeCell ref="H5:I5"/>
    <mergeCell ref="B3:H3"/>
    <mergeCell ref="H6:I6"/>
    <mergeCell ref="A7:B7"/>
    <mergeCell ref="A8:B8"/>
    <mergeCell ref="A9:B9"/>
    <mergeCell ref="A10:B10"/>
    <mergeCell ref="A11:B11"/>
    <mergeCell ref="H7:I7"/>
    <mergeCell ref="H8:I8"/>
    <mergeCell ref="H9:I9"/>
    <mergeCell ref="H10:I10"/>
    <mergeCell ref="H11:I11"/>
    <mergeCell ref="A17:B17"/>
    <mergeCell ref="H17:I17"/>
    <mergeCell ref="H12:I12"/>
    <mergeCell ref="H13:I13"/>
    <mergeCell ref="H14:I14"/>
    <mergeCell ref="H15:I15"/>
    <mergeCell ref="H16:I16"/>
    <mergeCell ref="A13:B13"/>
    <mergeCell ref="A14:B14"/>
    <mergeCell ref="A15:B15"/>
    <mergeCell ref="A16:B16"/>
    <mergeCell ref="A12:B12"/>
  </mergeCells>
  <pageMargins left="0.39370078740157499" right="0.39370078740157499" top="0.39370078740157499" bottom="0.39370078740157499" header="0" footer="0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0" zoomScaleNormal="80" workbookViewId="0">
      <selection activeCell="O27" sqref="O27"/>
    </sheetView>
  </sheetViews>
  <sheetFormatPr defaultRowHeight="12.75" x14ac:dyDescent="0.2"/>
  <cols>
    <col min="1" max="1" width="5.7109375" style="105" customWidth="1"/>
    <col min="2" max="2" width="28.140625" style="105" customWidth="1"/>
    <col min="3" max="3" width="41.5703125" style="105" customWidth="1"/>
    <col min="4" max="16384" width="9.140625" style="105"/>
  </cols>
  <sheetData>
    <row r="1" spans="1:3" ht="63.75" thickBot="1" x14ac:dyDescent="0.25">
      <c r="A1" s="251" t="s">
        <v>1</v>
      </c>
      <c r="B1" s="251" t="s">
        <v>2</v>
      </c>
      <c r="C1" s="252" t="s">
        <v>329</v>
      </c>
    </row>
    <row r="2" spans="1:3" ht="27.95" customHeight="1" thickTop="1" x14ac:dyDescent="0.2">
      <c r="A2" s="253">
        <v>1</v>
      </c>
      <c r="B2" s="166" t="s">
        <v>70</v>
      </c>
      <c r="C2" s="45">
        <v>12691</v>
      </c>
    </row>
    <row r="3" spans="1:3" ht="27.95" customHeight="1" x14ac:dyDescent="0.2">
      <c r="A3" s="254">
        <v>2</v>
      </c>
      <c r="B3" s="47" t="s">
        <v>69</v>
      </c>
      <c r="C3" s="48">
        <v>9488</v>
      </c>
    </row>
    <row r="4" spans="1:3" ht="27.95" customHeight="1" x14ac:dyDescent="0.2">
      <c r="A4" s="255">
        <v>3</v>
      </c>
      <c r="B4" s="41" t="s">
        <v>68</v>
      </c>
      <c r="C4" s="42">
        <v>19793</v>
      </c>
    </row>
    <row r="5" spans="1:3" ht="27.95" customHeight="1" x14ac:dyDescent="0.2">
      <c r="A5" s="254">
        <v>4</v>
      </c>
      <c r="B5" s="47" t="s">
        <v>67</v>
      </c>
      <c r="C5" s="48">
        <v>69180</v>
      </c>
    </row>
    <row r="6" spans="1:3" ht="27.95" customHeight="1" x14ac:dyDescent="0.2">
      <c r="A6" s="255">
        <v>5</v>
      </c>
      <c r="B6" s="41" t="s">
        <v>66</v>
      </c>
      <c r="C6" s="42">
        <v>38568</v>
      </c>
    </row>
    <row r="7" spans="1:3" ht="27.95" customHeight="1" x14ac:dyDescent="0.2">
      <c r="A7" s="254">
        <v>6</v>
      </c>
      <c r="B7" s="47" t="s">
        <v>9</v>
      </c>
      <c r="C7" s="48">
        <v>47365</v>
      </c>
    </row>
    <row r="8" spans="1:3" ht="27.95" customHeight="1" x14ac:dyDescent="0.2">
      <c r="A8" s="255">
        <v>7</v>
      </c>
      <c r="B8" s="41" t="s">
        <v>10</v>
      </c>
      <c r="C8" s="42">
        <v>18545</v>
      </c>
    </row>
    <row r="9" spans="1:3" ht="27.95" customHeight="1" x14ac:dyDescent="0.2">
      <c r="A9" s="254">
        <v>8</v>
      </c>
      <c r="B9" s="47" t="s">
        <v>11</v>
      </c>
      <c r="C9" s="48">
        <v>15093</v>
      </c>
    </row>
    <row r="10" spans="1:3" ht="27.95" customHeight="1" x14ac:dyDescent="0.2">
      <c r="A10" s="255">
        <v>9</v>
      </c>
      <c r="B10" s="41" t="s">
        <v>12</v>
      </c>
      <c r="C10" s="42">
        <v>20735</v>
      </c>
    </row>
    <row r="11" spans="1:3" ht="27.95" customHeight="1" x14ac:dyDescent="0.2">
      <c r="A11" s="254">
        <v>10</v>
      </c>
      <c r="B11" s="47" t="s">
        <v>13</v>
      </c>
      <c r="C11" s="48">
        <v>7145</v>
      </c>
    </row>
    <row r="12" spans="1:3" ht="27.95" customHeight="1" x14ac:dyDescent="0.2">
      <c r="A12" s="255">
        <v>11</v>
      </c>
      <c r="B12" s="41" t="s">
        <v>14</v>
      </c>
      <c r="C12" s="42">
        <v>15209</v>
      </c>
    </row>
    <row r="13" spans="1:3" ht="27.95" customHeight="1" x14ac:dyDescent="0.2">
      <c r="A13" s="254">
        <v>12</v>
      </c>
      <c r="B13" s="47" t="s">
        <v>15</v>
      </c>
      <c r="C13" s="48">
        <v>17256</v>
      </c>
    </row>
    <row r="14" spans="1:3" ht="27.95" customHeight="1" x14ac:dyDescent="0.2">
      <c r="A14" s="255">
        <v>13</v>
      </c>
      <c r="B14" s="41" t="s">
        <v>16</v>
      </c>
      <c r="C14" s="42">
        <v>8420</v>
      </c>
    </row>
    <row r="15" spans="1:3" ht="27.95" customHeight="1" x14ac:dyDescent="0.2">
      <c r="A15" s="254">
        <v>14</v>
      </c>
      <c r="B15" s="47" t="s">
        <v>17</v>
      </c>
      <c r="C15" s="48">
        <v>14490</v>
      </c>
    </row>
    <row r="16" spans="1:3" ht="27.95" customHeight="1" x14ac:dyDescent="0.2">
      <c r="A16" s="255">
        <v>15</v>
      </c>
      <c r="B16" s="41" t="s">
        <v>18</v>
      </c>
      <c r="C16" s="42">
        <v>11656</v>
      </c>
    </row>
    <row r="17" spans="1:3" ht="27.95" customHeight="1" x14ac:dyDescent="0.2">
      <c r="A17" s="254">
        <v>16</v>
      </c>
      <c r="B17" s="47" t="s">
        <v>19</v>
      </c>
      <c r="C17" s="48">
        <v>16349</v>
      </c>
    </row>
    <row r="18" spans="1:3" ht="27.95" customHeight="1" x14ac:dyDescent="0.2">
      <c r="A18" s="255">
        <v>17</v>
      </c>
      <c r="B18" s="41" t="s">
        <v>20</v>
      </c>
      <c r="C18" s="42">
        <v>18917</v>
      </c>
    </row>
    <row r="19" spans="1:3" ht="27.95" customHeight="1" x14ac:dyDescent="0.2">
      <c r="A19" s="256">
        <v>18</v>
      </c>
      <c r="B19" s="257" t="s">
        <v>21</v>
      </c>
      <c r="C19" s="279">
        <v>24107</v>
      </c>
    </row>
    <row r="20" spans="1:3" ht="32.25" customHeight="1" x14ac:dyDescent="0.2">
      <c r="A20" s="351" t="s">
        <v>259</v>
      </c>
      <c r="B20" s="352"/>
      <c r="C20" s="143">
        <f>SUM(C2:C19)</f>
        <v>385007</v>
      </c>
    </row>
    <row r="21" spans="1:3" ht="24.75" customHeight="1" x14ac:dyDescent="0.2"/>
    <row r="22" spans="1:3" ht="40.5" customHeight="1" x14ac:dyDescent="0.2">
      <c r="B22" s="524" t="s">
        <v>260</v>
      </c>
      <c r="C22" s="524"/>
    </row>
  </sheetData>
  <mergeCells count="2">
    <mergeCell ref="A20:B20"/>
    <mergeCell ref="B22:C22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10" workbookViewId="0">
      <selection activeCell="M34" sqref="M34"/>
    </sheetView>
  </sheetViews>
  <sheetFormatPr defaultRowHeight="15" x14ac:dyDescent="0.25"/>
  <cols>
    <col min="1" max="1" width="6.85546875" bestFit="1" customWidth="1"/>
    <col min="2" max="2" width="25.7109375" bestFit="1" customWidth="1"/>
    <col min="3" max="3" width="38.5703125" bestFit="1" customWidth="1"/>
    <col min="6" max="6" width="69" bestFit="1" customWidth="1"/>
    <col min="7" max="7" width="9" bestFit="1" customWidth="1"/>
    <col min="8" max="8" width="8.5703125" bestFit="1" customWidth="1"/>
  </cols>
  <sheetData>
    <row r="1" spans="1:10" ht="15" customHeight="1" x14ac:dyDescent="0.25">
      <c r="A1" s="422" t="s">
        <v>802</v>
      </c>
      <c r="B1" s="422"/>
      <c r="C1" s="422"/>
      <c r="D1" s="422"/>
      <c r="E1" s="422"/>
      <c r="F1" s="422"/>
      <c r="G1" s="422"/>
      <c r="H1" s="422"/>
      <c r="I1" s="422"/>
      <c r="J1" s="422"/>
    </row>
    <row r="2" spans="1:10" ht="15" customHeight="1" x14ac:dyDescent="0.25">
      <c r="A2" s="420"/>
      <c r="B2" s="420"/>
      <c r="C2" s="420"/>
      <c r="D2" s="420"/>
      <c r="E2" s="420"/>
      <c r="F2" s="420"/>
      <c r="G2" s="420"/>
      <c r="H2" s="420"/>
      <c r="I2" s="420"/>
      <c r="J2" s="420"/>
    </row>
    <row r="3" spans="1:10" ht="15.75" customHeight="1" x14ac:dyDescent="0.25">
      <c r="A3" s="423" t="s">
        <v>47</v>
      </c>
      <c r="B3" s="428" t="s">
        <v>2</v>
      </c>
      <c r="C3" s="434" t="s">
        <v>48</v>
      </c>
      <c r="D3" s="434"/>
      <c r="E3" s="434"/>
      <c r="F3" s="434"/>
      <c r="G3" s="434"/>
      <c r="H3" s="423" t="s">
        <v>52</v>
      </c>
      <c r="I3" s="423" t="s">
        <v>55</v>
      </c>
      <c r="J3" s="423" t="s">
        <v>56</v>
      </c>
    </row>
    <row r="4" spans="1:10" ht="15.75" customHeight="1" x14ac:dyDescent="0.25">
      <c r="A4" s="423"/>
      <c r="B4" s="428"/>
      <c r="C4" s="430" t="s">
        <v>238</v>
      </c>
      <c r="D4" s="433" t="s">
        <v>57</v>
      </c>
      <c r="E4" s="433"/>
      <c r="F4" s="433"/>
      <c r="G4" s="433"/>
      <c r="H4" s="423"/>
      <c r="I4" s="423"/>
      <c r="J4" s="423"/>
    </row>
    <row r="5" spans="1:10" ht="221.25" thickBot="1" x14ac:dyDescent="0.3">
      <c r="A5" s="424"/>
      <c r="B5" s="429"/>
      <c r="C5" s="432"/>
      <c r="D5" s="312" t="s">
        <v>58</v>
      </c>
      <c r="E5" s="312" t="s">
        <v>803</v>
      </c>
      <c r="F5" s="312" t="s">
        <v>804</v>
      </c>
      <c r="G5" s="312" t="s">
        <v>187</v>
      </c>
      <c r="H5" s="424"/>
      <c r="I5" s="424"/>
      <c r="J5" s="424"/>
    </row>
    <row r="6" spans="1:10" ht="16.5" thickTop="1" x14ac:dyDescent="0.25">
      <c r="A6" s="45">
        <v>1</v>
      </c>
      <c r="B6" s="27" t="s">
        <v>29</v>
      </c>
      <c r="C6" s="199">
        <f t="shared" ref="C6:C23" si="0">SUM(D6:G6)</f>
        <v>1</v>
      </c>
      <c r="D6" s="200"/>
      <c r="E6" s="200"/>
      <c r="F6" s="200"/>
      <c r="G6" s="200">
        <v>1</v>
      </c>
      <c r="H6" s="201"/>
      <c r="I6" s="45">
        <v>1</v>
      </c>
      <c r="J6" s="45">
        <v>1</v>
      </c>
    </row>
    <row r="7" spans="1:10" ht="15.75" x14ac:dyDescent="0.25">
      <c r="A7" s="48">
        <v>2</v>
      </c>
      <c r="B7" s="313" t="s">
        <v>30</v>
      </c>
      <c r="C7" s="202">
        <f t="shared" si="0"/>
        <v>0</v>
      </c>
      <c r="D7" s="203"/>
      <c r="E7" s="203"/>
      <c r="F7" s="203"/>
      <c r="G7" s="203"/>
      <c r="H7" s="204"/>
      <c r="I7" s="48"/>
      <c r="J7" s="48"/>
    </row>
    <row r="8" spans="1:10" ht="15.75" x14ac:dyDescent="0.25">
      <c r="A8" s="42">
        <v>3</v>
      </c>
      <c r="B8" s="34" t="s">
        <v>31</v>
      </c>
      <c r="C8" s="199">
        <f t="shared" si="0"/>
        <v>0</v>
      </c>
      <c r="D8" s="200"/>
      <c r="E8" s="200"/>
      <c r="F8" s="200"/>
      <c r="G8" s="200"/>
      <c r="H8" s="205"/>
      <c r="I8" s="42"/>
      <c r="J8" s="42"/>
    </row>
    <row r="9" spans="1:10" ht="15.75" x14ac:dyDescent="0.25">
      <c r="A9" s="48">
        <v>4</v>
      </c>
      <c r="B9" s="313" t="s">
        <v>32</v>
      </c>
      <c r="C9" s="202">
        <f t="shared" si="0"/>
        <v>1</v>
      </c>
      <c r="D9" s="203">
        <v>1</v>
      </c>
      <c r="E9" s="203"/>
      <c r="F9" s="203"/>
      <c r="G9" s="203"/>
      <c r="H9" s="204"/>
      <c r="I9" s="48">
        <v>1</v>
      </c>
      <c r="J9" s="48">
        <v>1</v>
      </c>
    </row>
    <row r="10" spans="1:10" ht="15.75" x14ac:dyDescent="0.25">
      <c r="A10" s="42">
        <v>5</v>
      </c>
      <c r="B10" s="34" t="s">
        <v>33</v>
      </c>
      <c r="C10" s="199">
        <f t="shared" si="0"/>
        <v>1</v>
      </c>
      <c r="D10" s="200"/>
      <c r="E10" s="200"/>
      <c r="F10" s="200">
        <v>1</v>
      </c>
      <c r="G10" s="200"/>
      <c r="H10" s="205"/>
      <c r="I10" s="42">
        <v>1</v>
      </c>
      <c r="J10" s="42">
        <v>1</v>
      </c>
    </row>
    <row r="11" spans="1:10" ht="15.75" x14ac:dyDescent="0.25">
      <c r="A11" s="48">
        <v>6</v>
      </c>
      <c r="B11" s="313" t="s">
        <v>34</v>
      </c>
      <c r="C11" s="202">
        <f t="shared" si="0"/>
        <v>3</v>
      </c>
      <c r="D11" s="203"/>
      <c r="E11" s="203"/>
      <c r="F11" s="203"/>
      <c r="G11" s="203">
        <v>3</v>
      </c>
      <c r="H11" s="204"/>
      <c r="I11" s="48">
        <v>3</v>
      </c>
      <c r="J11" s="48">
        <v>3</v>
      </c>
    </row>
    <row r="12" spans="1:10" ht="15.75" x14ac:dyDescent="0.25">
      <c r="A12" s="42">
        <v>7</v>
      </c>
      <c r="B12" s="34" t="s">
        <v>35</v>
      </c>
      <c r="C12" s="199">
        <f t="shared" si="0"/>
        <v>0</v>
      </c>
      <c r="D12" s="200"/>
      <c r="E12" s="200"/>
      <c r="F12" s="200"/>
      <c r="G12" s="200"/>
      <c r="H12" s="205"/>
      <c r="I12" s="42"/>
      <c r="J12" s="42"/>
    </row>
    <row r="13" spans="1:10" ht="15.75" x14ac:dyDescent="0.25">
      <c r="A13" s="48">
        <v>8</v>
      </c>
      <c r="B13" s="313" t="s">
        <v>36</v>
      </c>
      <c r="C13" s="202">
        <f t="shared" si="0"/>
        <v>2</v>
      </c>
      <c r="D13" s="203"/>
      <c r="E13" s="203"/>
      <c r="F13" s="203"/>
      <c r="G13" s="203">
        <v>2</v>
      </c>
      <c r="H13" s="204"/>
      <c r="I13" s="48">
        <v>2</v>
      </c>
      <c r="J13" s="48">
        <v>2</v>
      </c>
    </row>
    <row r="14" spans="1:10" ht="15.75" x14ac:dyDescent="0.25">
      <c r="A14" s="42">
        <v>9</v>
      </c>
      <c r="B14" s="34" t="s">
        <v>37</v>
      </c>
      <c r="C14" s="199">
        <f t="shared" si="0"/>
        <v>3</v>
      </c>
      <c r="D14" s="200"/>
      <c r="E14" s="200">
        <v>1</v>
      </c>
      <c r="F14" s="200"/>
      <c r="G14" s="200">
        <v>2</v>
      </c>
      <c r="H14" s="205"/>
      <c r="I14" s="42">
        <v>3</v>
      </c>
      <c r="J14" s="42">
        <v>3</v>
      </c>
    </row>
    <row r="15" spans="1:10" ht="15.75" x14ac:dyDescent="0.25">
      <c r="A15" s="48">
        <v>10</v>
      </c>
      <c r="B15" s="313" t="s">
        <v>38</v>
      </c>
      <c r="C15" s="202">
        <f t="shared" si="0"/>
        <v>1</v>
      </c>
      <c r="D15" s="203">
        <v>1</v>
      </c>
      <c r="E15" s="203"/>
      <c r="F15" s="203"/>
      <c r="G15" s="203"/>
      <c r="H15" s="204"/>
      <c r="I15" s="48">
        <v>1</v>
      </c>
      <c r="J15" s="48">
        <v>1</v>
      </c>
    </row>
    <row r="16" spans="1:10" ht="15.75" x14ac:dyDescent="0.25">
      <c r="A16" s="42">
        <v>11</v>
      </c>
      <c r="B16" s="34" t="s">
        <v>39</v>
      </c>
      <c r="C16" s="199">
        <f t="shared" si="0"/>
        <v>0</v>
      </c>
      <c r="D16" s="200"/>
      <c r="E16" s="200"/>
      <c r="F16" s="200"/>
      <c r="G16" s="200"/>
      <c r="H16" s="205">
        <v>1</v>
      </c>
      <c r="I16" s="42">
        <v>1</v>
      </c>
      <c r="J16" s="42">
        <v>1</v>
      </c>
    </row>
    <row r="17" spans="1:10" ht="15.75" x14ac:dyDescent="0.25">
      <c r="A17" s="48">
        <v>12</v>
      </c>
      <c r="B17" s="313" t="s">
        <v>40</v>
      </c>
      <c r="C17" s="202">
        <f t="shared" si="0"/>
        <v>0</v>
      </c>
      <c r="D17" s="203"/>
      <c r="E17" s="203"/>
      <c r="F17" s="203"/>
      <c r="G17" s="203"/>
      <c r="H17" s="204"/>
      <c r="I17" s="48"/>
      <c r="J17" s="48"/>
    </row>
    <row r="18" spans="1:10" ht="15.75" x14ac:dyDescent="0.25">
      <c r="A18" s="42">
        <v>13</v>
      </c>
      <c r="B18" s="34" t="s">
        <v>41</v>
      </c>
      <c r="C18" s="199">
        <f t="shared" si="0"/>
        <v>1</v>
      </c>
      <c r="D18" s="200">
        <v>1</v>
      </c>
      <c r="E18" s="200"/>
      <c r="F18" s="200"/>
      <c r="G18" s="200"/>
      <c r="H18" s="205"/>
      <c r="I18" s="42">
        <v>1</v>
      </c>
      <c r="J18" s="42">
        <v>1</v>
      </c>
    </row>
    <row r="19" spans="1:10" ht="15.75" x14ac:dyDescent="0.25">
      <c r="A19" s="48">
        <v>14</v>
      </c>
      <c r="B19" s="313" t="s">
        <v>42</v>
      </c>
      <c r="C19" s="202">
        <f t="shared" si="0"/>
        <v>0</v>
      </c>
      <c r="D19" s="203"/>
      <c r="E19" s="203"/>
      <c r="F19" s="203"/>
      <c r="G19" s="203"/>
      <c r="H19" s="204"/>
      <c r="I19" s="48"/>
      <c r="J19" s="48"/>
    </row>
    <row r="20" spans="1:10" ht="15.75" x14ac:dyDescent="0.25">
      <c r="A20" s="42">
        <v>15</v>
      </c>
      <c r="B20" s="34" t="s">
        <v>43</v>
      </c>
      <c r="C20" s="199">
        <f t="shared" si="0"/>
        <v>1</v>
      </c>
      <c r="D20" s="200"/>
      <c r="E20" s="200"/>
      <c r="F20" s="200">
        <v>1</v>
      </c>
      <c r="G20" s="200"/>
      <c r="H20" s="205"/>
      <c r="I20" s="42">
        <v>1</v>
      </c>
      <c r="J20" s="42">
        <v>1</v>
      </c>
    </row>
    <row r="21" spans="1:10" ht="15.75" x14ac:dyDescent="0.25">
      <c r="A21" s="48">
        <v>16</v>
      </c>
      <c r="B21" s="313" t="s">
        <v>44</v>
      </c>
      <c r="C21" s="202">
        <f t="shared" si="0"/>
        <v>0</v>
      </c>
      <c r="D21" s="203"/>
      <c r="E21" s="203"/>
      <c r="F21" s="203"/>
      <c r="G21" s="203"/>
      <c r="H21" s="204"/>
      <c r="I21" s="48"/>
      <c r="J21" s="48"/>
    </row>
    <row r="22" spans="1:10" ht="15.75" x14ac:dyDescent="0.25">
      <c r="A22" s="42">
        <v>17</v>
      </c>
      <c r="B22" s="34" t="s">
        <v>45</v>
      </c>
      <c r="C22" s="199">
        <f t="shared" si="0"/>
        <v>1</v>
      </c>
      <c r="D22" s="200"/>
      <c r="E22" s="200"/>
      <c r="F22" s="200"/>
      <c r="G22" s="200">
        <v>1</v>
      </c>
      <c r="H22" s="205"/>
      <c r="I22" s="42">
        <v>1</v>
      </c>
      <c r="J22" s="42">
        <v>1</v>
      </c>
    </row>
    <row r="23" spans="1:10" ht="15.75" x14ac:dyDescent="0.25">
      <c r="A23" s="48">
        <v>18</v>
      </c>
      <c r="B23" s="313" t="s">
        <v>46</v>
      </c>
      <c r="C23" s="202">
        <f t="shared" si="0"/>
        <v>0</v>
      </c>
      <c r="D23" s="203"/>
      <c r="E23" s="203"/>
      <c r="F23" s="203"/>
      <c r="G23" s="203"/>
      <c r="H23" s="204"/>
      <c r="I23" s="48"/>
      <c r="J23" s="48"/>
    </row>
    <row r="24" spans="1:10" ht="15.75" x14ac:dyDescent="0.25">
      <c r="A24" s="325" t="s">
        <v>61</v>
      </c>
      <c r="B24" s="326"/>
      <c r="C24" s="199">
        <f>SUM(C6:C23)</f>
        <v>15</v>
      </c>
      <c r="D24" s="38">
        <v>3</v>
      </c>
      <c r="E24" s="38">
        <v>1</v>
      </c>
      <c r="F24" s="38">
        <v>2</v>
      </c>
      <c r="G24" s="38">
        <v>9</v>
      </c>
      <c r="H24" s="38">
        <v>1</v>
      </c>
      <c r="I24" s="303">
        <v>16</v>
      </c>
      <c r="J24" s="303">
        <v>16</v>
      </c>
    </row>
    <row r="25" spans="1:10" ht="22.5" x14ac:dyDescent="0.25">
      <c r="A25" s="425" t="s">
        <v>62</v>
      </c>
      <c r="B25" s="425"/>
      <c r="C25" s="276"/>
      <c r="D25" s="276"/>
      <c r="E25" s="276"/>
      <c r="F25" s="277"/>
      <c r="G25" s="276"/>
      <c r="H25" s="276"/>
    </row>
  </sheetData>
  <mergeCells count="12">
    <mergeCell ref="J1:J2"/>
    <mergeCell ref="C3:G3"/>
    <mergeCell ref="I3:I5"/>
    <mergeCell ref="J3:J5"/>
    <mergeCell ref="D4:G4"/>
    <mergeCell ref="A24:B24"/>
    <mergeCell ref="A25:B25"/>
    <mergeCell ref="A3:A5"/>
    <mergeCell ref="B3:B5"/>
    <mergeCell ref="H3:H5"/>
    <mergeCell ref="C4:C5"/>
    <mergeCell ref="A1:I2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L5" sqref="L5"/>
    </sheetView>
  </sheetViews>
  <sheetFormatPr defaultRowHeight="15" x14ac:dyDescent="0.25"/>
  <cols>
    <col min="1" max="1" width="6.85546875" bestFit="1" customWidth="1"/>
    <col min="2" max="2" width="25.7109375" bestFit="1" customWidth="1"/>
    <col min="3" max="3" width="38.5703125" bestFit="1" customWidth="1"/>
    <col min="6" max="6" width="8.42578125" bestFit="1" customWidth="1"/>
    <col min="8" max="8" width="9" bestFit="1" customWidth="1"/>
    <col min="9" max="9" width="8.5703125" bestFit="1" customWidth="1"/>
  </cols>
  <sheetData>
    <row r="1" spans="1:8" ht="15" customHeight="1" x14ac:dyDescent="0.25">
      <c r="A1" s="422" t="s">
        <v>805</v>
      </c>
      <c r="B1" s="422"/>
      <c r="C1" s="422"/>
      <c r="D1" s="422"/>
      <c r="E1" s="422"/>
      <c r="F1" s="422"/>
      <c r="G1" s="422"/>
      <c r="H1" s="422"/>
    </row>
    <row r="2" spans="1:8" ht="49.5" customHeight="1" x14ac:dyDescent="0.25">
      <c r="A2" s="420"/>
      <c r="B2" s="420"/>
      <c r="C2" s="420"/>
      <c r="D2" s="420"/>
      <c r="E2" s="420"/>
      <c r="F2" s="420"/>
      <c r="G2" s="420"/>
      <c r="H2" s="420"/>
    </row>
    <row r="3" spans="1:8" ht="15.75" customHeight="1" x14ac:dyDescent="0.25">
      <c r="A3" s="423" t="s">
        <v>47</v>
      </c>
      <c r="B3" s="428" t="s">
        <v>2</v>
      </c>
      <c r="C3" s="434" t="s">
        <v>48</v>
      </c>
      <c r="D3" s="434"/>
      <c r="E3" s="434"/>
      <c r="F3" s="434"/>
      <c r="G3" s="423" t="s">
        <v>55</v>
      </c>
      <c r="H3" s="423" t="s">
        <v>56</v>
      </c>
    </row>
    <row r="4" spans="1:8" ht="15.75" customHeight="1" x14ac:dyDescent="0.25">
      <c r="A4" s="423"/>
      <c r="B4" s="428"/>
      <c r="C4" s="430" t="s">
        <v>238</v>
      </c>
      <c r="D4" s="433" t="s">
        <v>57</v>
      </c>
      <c r="E4" s="433"/>
      <c r="F4" s="433"/>
      <c r="G4" s="423"/>
      <c r="H4" s="423"/>
    </row>
    <row r="5" spans="1:8" ht="142.5" thickBot="1" x14ac:dyDescent="0.3">
      <c r="A5" s="424"/>
      <c r="B5" s="429"/>
      <c r="C5" s="432"/>
      <c r="D5" s="312" t="s">
        <v>58</v>
      </c>
      <c r="E5" s="312" t="s">
        <v>187</v>
      </c>
      <c r="F5" s="312" t="s">
        <v>59</v>
      </c>
      <c r="G5" s="424"/>
      <c r="H5" s="424"/>
    </row>
    <row r="6" spans="1:8" ht="16.5" thickTop="1" x14ac:dyDescent="0.25">
      <c r="A6" s="45">
        <v>1</v>
      </c>
      <c r="B6" s="27" t="s">
        <v>29</v>
      </c>
      <c r="C6" s="199">
        <f t="shared" ref="C6:C23" si="0">SUM(D6:F6)</f>
        <v>0</v>
      </c>
      <c r="D6" s="200"/>
      <c r="E6" s="200"/>
      <c r="F6" s="200"/>
      <c r="G6" s="45"/>
      <c r="H6" s="45"/>
    </row>
    <row r="7" spans="1:8" ht="15.75" x14ac:dyDescent="0.25">
      <c r="A7" s="48">
        <v>2</v>
      </c>
      <c r="B7" s="313" t="s">
        <v>30</v>
      </c>
      <c r="C7" s="202">
        <f t="shared" si="0"/>
        <v>1</v>
      </c>
      <c r="D7" s="203"/>
      <c r="E7" s="203"/>
      <c r="F7" s="203">
        <v>1</v>
      </c>
      <c r="G7" s="48">
        <v>1</v>
      </c>
      <c r="H7" s="48">
        <v>1</v>
      </c>
    </row>
    <row r="8" spans="1:8" ht="15.75" x14ac:dyDescent="0.25">
      <c r="A8" s="42">
        <v>3</v>
      </c>
      <c r="B8" s="34" t="s">
        <v>31</v>
      </c>
      <c r="C8" s="199">
        <f t="shared" si="0"/>
        <v>0</v>
      </c>
      <c r="D8" s="200"/>
      <c r="E8" s="200"/>
      <c r="F8" s="200"/>
      <c r="G8" s="42"/>
      <c r="H8" s="42"/>
    </row>
    <row r="9" spans="1:8" ht="15.75" x14ac:dyDescent="0.25">
      <c r="A9" s="48">
        <v>4</v>
      </c>
      <c r="B9" s="313" t="s">
        <v>32</v>
      </c>
      <c r="C9" s="202">
        <f t="shared" si="0"/>
        <v>4</v>
      </c>
      <c r="D9" s="203">
        <v>2</v>
      </c>
      <c r="E9" s="203">
        <v>2</v>
      </c>
      <c r="F9" s="203"/>
      <c r="G9" s="48">
        <v>4</v>
      </c>
      <c r="H9" s="48">
        <v>4</v>
      </c>
    </row>
    <row r="10" spans="1:8" ht="15.75" x14ac:dyDescent="0.25">
      <c r="A10" s="42">
        <v>5</v>
      </c>
      <c r="B10" s="34" t="s">
        <v>33</v>
      </c>
      <c r="C10" s="199">
        <f t="shared" si="0"/>
        <v>3</v>
      </c>
      <c r="D10" s="200"/>
      <c r="E10" s="200">
        <v>3</v>
      </c>
      <c r="F10" s="200"/>
      <c r="G10" s="42">
        <v>3</v>
      </c>
      <c r="H10" s="42">
        <v>3</v>
      </c>
    </row>
    <row r="11" spans="1:8" ht="15.75" x14ac:dyDescent="0.25">
      <c r="A11" s="48">
        <v>6</v>
      </c>
      <c r="B11" s="313" t="s">
        <v>34</v>
      </c>
      <c r="C11" s="202">
        <f t="shared" si="0"/>
        <v>1</v>
      </c>
      <c r="D11" s="203"/>
      <c r="E11" s="203">
        <v>1</v>
      </c>
      <c r="F11" s="203"/>
      <c r="G11" s="48">
        <v>1</v>
      </c>
      <c r="H11" s="48">
        <v>1</v>
      </c>
    </row>
    <row r="12" spans="1:8" ht="15.75" x14ac:dyDescent="0.25">
      <c r="A12" s="42">
        <v>7</v>
      </c>
      <c r="B12" s="34" t="s">
        <v>35</v>
      </c>
      <c r="C12" s="199">
        <f t="shared" si="0"/>
        <v>0</v>
      </c>
      <c r="D12" s="200"/>
      <c r="E12" s="200"/>
      <c r="F12" s="200"/>
      <c r="G12" s="42"/>
      <c r="H12" s="42"/>
    </row>
    <row r="13" spans="1:8" ht="15.75" x14ac:dyDescent="0.25">
      <c r="A13" s="48">
        <v>8</v>
      </c>
      <c r="B13" s="313" t="s">
        <v>36</v>
      </c>
      <c r="C13" s="202">
        <f t="shared" si="0"/>
        <v>0</v>
      </c>
      <c r="D13" s="203"/>
      <c r="E13" s="203"/>
      <c r="F13" s="203"/>
      <c r="G13" s="48"/>
      <c r="H13" s="48"/>
    </row>
    <row r="14" spans="1:8" ht="15.75" x14ac:dyDescent="0.25">
      <c r="A14" s="42">
        <v>9</v>
      </c>
      <c r="B14" s="34" t="s">
        <v>37</v>
      </c>
      <c r="C14" s="199">
        <f t="shared" si="0"/>
        <v>1</v>
      </c>
      <c r="D14" s="200"/>
      <c r="E14" s="200">
        <v>1</v>
      </c>
      <c r="F14" s="200"/>
      <c r="G14" s="42">
        <v>1</v>
      </c>
      <c r="H14" s="42">
        <v>1</v>
      </c>
    </row>
    <row r="15" spans="1:8" ht="15.75" x14ac:dyDescent="0.25">
      <c r="A15" s="48">
        <v>10</v>
      </c>
      <c r="B15" s="313" t="s">
        <v>38</v>
      </c>
      <c r="C15" s="202">
        <f t="shared" si="0"/>
        <v>0</v>
      </c>
      <c r="D15" s="203"/>
      <c r="E15" s="203"/>
      <c r="F15" s="203"/>
      <c r="G15" s="48"/>
      <c r="H15" s="48"/>
    </row>
    <row r="16" spans="1:8" ht="15.75" x14ac:dyDescent="0.25">
      <c r="A16" s="42">
        <v>11</v>
      </c>
      <c r="B16" s="34" t="s">
        <v>39</v>
      </c>
      <c r="C16" s="199">
        <f t="shared" si="0"/>
        <v>1</v>
      </c>
      <c r="D16" s="200"/>
      <c r="E16" s="200">
        <v>1</v>
      </c>
      <c r="F16" s="200"/>
      <c r="G16" s="42">
        <v>1</v>
      </c>
      <c r="H16" s="42">
        <v>1</v>
      </c>
    </row>
    <row r="17" spans="1:9" ht="15.75" x14ac:dyDescent="0.25">
      <c r="A17" s="48">
        <v>12</v>
      </c>
      <c r="B17" s="313" t="s">
        <v>40</v>
      </c>
      <c r="C17" s="202">
        <f t="shared" si="0"/>
        <v>0</v>
      </c>
      <c r="D17" s="203"/>
      <c r="E17" s="203"/>
      <c r="F17" s="203"/>
      <c r="G17" s="48"/>
      <c r="H17" s="48"/>
    </row>
    <row r="18" spans="1:9" ht="15.75" x14ac:dyDescent="0.25">
      <c r="A18" s="42">
        <v>13</v>
      </c>
      <c r="B18" s="34" t="s">
        <v>41</v>
      </c>
      <c r="C18" s="199">
        <f t="shared" si="0"/>
        <v>0</v>
      </c>
      <c r="D18" s="200"/>
      <c r="E18" s="200"/>
      <c r="F18" s="200"/>
      <c r="G18" s="42"/>
      <c r="H18" s="42"/>
    </row>
    <row r="19" spans="1:9" ht="15.75" x14ac:dyDescent="0.25">
      <c r="A19" s="48">
        <v>14</v>
      </c>
      <c r="B19" s="313" t="s">
        <v>42</v>
      </c>
      <c r="C19" s="202">
        <f t="shared" si="0"/>
        <v>0</v>
      </c>
      <c r="D19" s="203"/>
      <c r="E19" s="203"/>
      <c r="F19" s="203"/>
      <c r="G19" s="48"/>
      <c r="H19" s="48"/>
    </row>
    <row r="20" spans="1:9" ht="15.75" x14ac:dyDescent="0.25">
      <c r="A20" s="42">
        <v>15</v>
      </c>
      <c r="B20" s="34" t="s">
        <v>43</v>
      </c>
      <c r="C20" s="199">
        <f t="shared" si="0"/>
        <v>0</v>
      </c>
      <c r="D20" s="200"/>
      <c r="E20" s="200"/>
      <c r="F20" s="200"/>
      <c r="G20" s="42"/>
      <c r="H20" s="42"/>
    </row>
    <row r="21" spans="1:9" ht="15.75" x14ac:dyDescent="0.25">
      <c r="A21" s="48">
        <v>16</v>
      </c>
      <c r="B21" s="313" t="s">
        <v>44</v>
      </c>
      <c r="C21" s="202">
        <f t="shared" si="0"/>
        <v>1</v>
      </c>
      <c r="D21" s="203"/>
      <c r="E21" s="203">
        <v>1</v>
      </c>
      <c r="F21" s="203"/>
      <c r="G21" s="48">
        <v>1</v>
      </c>
      <c r="H21" s="48">
        <v>1</v>
      </c>
    </row>
    <row r="22" spans="1:9" ht="15.75" x14ac:dyDescent="0.25">
      <c r="A22" s="42">
        <v>17</v>
      </c>
      <c r="B22" s="34" t="s">
        <v>45</v>
      </c>
      <c r="C22" s="199">
        <f t="shared" si="0"/>
        <v>1</v>
      </c>
      <c r="D22" s="200"/>
      <c r="E22" s="200">
        <v>1</v>
      </c>
      <c r="F22" s="200"/>
      <c r="G22" s="42">
        <v>1</v>
      </c>
      <c r="H22" s="42">
        <v>1</v>
      </c>
    </row>
    <row r="23" spans="1:9" ht="15.75" x14ac:dyDescent="0.25">
      <c r="A23" s="48">
        <v>18</v>
      </c>
      <c r="B23" s="313" t="s">
        <v>46</v>
      </c>
      <c r="C23" s="202">
        <f t="shared" si="0"/>
        <v>0</v>
      </c>
      <c r="D23" s="203"/>
      <c r="E23" s="203"/>
      <c r="F23" s="203"/>
      <c r="G23" s="48"/>
      <c r="H23" s="48"/>
    </row>
    <row r="24" spans="1:9" ht="15.75" x14ac:dyDescent="0.25">
      <c r="A24" s="325" t="s">
        <v>61</v>
      </c>
      <c r="B24" s="326"/>
      <c r="C24" s="199">
        <f>SUM(C6:C23)</f>
        <v>13</v>
      </c>
      <c r="D24" s="38">
        <v>2</v>
      </c>
      <c r="E24" s="38">
        <v>10</v>
      </c>
      <c r="F24" s="38">
        <v>1</v>
      </c>
      <c r="G24" s="303">
        <v>13</v>
      </c>
      <c r="H24" s="303">
        <v>13</v>
      </c>
    </row>
    <row r="25" spans="1:9" ht="22.5" x14ac:dyDescent="0.25">
      <c r="A25" s="425" t="s">
        <v>62</v>
      </c>
      <c r="B25" s="425"/>
      <c r="C25" s="276"/>
      <c r="D25" s="276"/>
      <c r="E25" s="276"/>
      <c r="F25" s="276"/>
      <c r="G25" s="276"/>
      <c r="H25" s="276"/>
      <c r="I25" s="276"/>
    </row>
  </sheetData>
  <mergeCells count="11">
    <mergeCell ref="A24:B24"/>
    <mergeCell ref="A25:B25"/>
    <mergeCell ref="A3:A5"/>
    <mergeCell ref="B3:B5"/>
    <mergeCell ref="H3:H5"/>
    <mergeCell ref="C4:C5"/>
    <mergeCell ref="A1:G2"/>
    <mergeCell ref="H1:H2"/>
    <mergeCell ref="C3:F3"/>
    <mergeCell ref="G3:G5"/>
    <mergeCell ref="D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="80" zoomScaleNormal="80" zoomScaleSheetLayoutView="100" workbookViewId="0">
      <selection activeCell="J18" sqref="J18"/>
    </sheetView>
  </sheetViews>
  <sheetFormatPr defaultRowHeight="18.75" x14ac:dyDescent="0.3"/>
  <cols>
    <col min="1" max="1" width="3.7109375" style="133" customWidth="1"/>
    <col min="2" max="2" width="26" style="133" customWidth="1"/>
    <col min="3" max="3" width="19.5703125" style="133" customWidth="1"/>
    <col min="4" max="4" width="20" style="134" customWidth="1"/>
    <col min="5" max="5" width="20.28515625" style="135" customWidth="1"/>
    <col min="6" max="6" width="20.85546875" style="134" customWidth="1"/>
    <col min="7" max="10" width="9.140625" style="133" customWidth="1"/>
    <col min="11" max="16384" width="9.140625" style="133"/>
  </cols>
  <sheetData>
    <row r="1" spans="1:6" ht="64.5" customHeight="1" x14ac:dyDescent="0.3">
      <c r="A1" s="339" t="s">
        <v>453</v>
      </c>
      <c r="B1" s="339"/>
      <c r="C1" s="339"/>
      <c r="D1" s="339"/>
      <c r="E1" s="339"/>
      <c r="F1" s="339"/>
    </row>
    <row r="2" spans="1:6" ht="18.75" customHeight="1" x14ac:dyDescent="0.3">
      <c r="A2" s="347" t="s">
        <v>1</v>
      </c>
      <c r="B2" s="350" t="s">
        <v>2</v>
      </c>
      <c r="C2" s="347" t="s">
        <v>454</v>
      </c>
      <c r="D2" s="347" t="s">
        <v>455</v>
      </c>
      <c r="E2" s="347" t="s">
        <v>261</v>
      </c>
      <c r="F2" s="347" t="s">
        <v>202</v>
      </c>
    </row>
    <row r="3" spans="1:6" ht="18.75" customHeight="1" x14ac:dyDescent="0.3">
      <c r="A3" s="347"/>
      <c r="B3" s="350"/>
      <c r="C3" s="347"/>
      <c r="D3" s="347"/>
      <c r="E3" s="347"/>
      <c r="F3" s="347"/>
    </row>
    <row r="4" spans="1:6" ht="51" customHeight="1" x14ac:dyDescent="0.3">
      <c r="A4" s="347"/>
      <c r="B4" s="350"/>
      <c r="C4" s="347"/>
      <c r="D4" s="347"/>
      <c r="E4" s="347"/>
      <c r="F4" s="347"/>
    </row>
    <row r="5" spans="1:6" x14ac:dyDescent="0.3">
      <c r="A5" s="58">
        <v>1</v>
      </c>
      <c r="B5" s="59" t="s">
        <v>70</v>
      </c>
      <c r="C5" s="150" t="s">
        <v>456</v>
      </c>
      <c r="D5" s="150">
        <v>993</v>
      </c>
      <c r="E5" s="150" t="s">
        <v>457</v>
      </c>
      <c r="F5" s="150">
        <v>1314</v>
      </c>
    </row>
    <row r="6" spans="1:6" x14ac:dyDescent="0.3">
      <c r="A6" s="62">
        <v>2</v>
      </c>
      <c r="B6" s="63" t="s">
        <v>69</v>
      </c>
      <c r="C6" s="64" t="s">
        <v>385</v>
      </c>
      <c r="D6" s="64">
        <v>775</v>
      </c>
      <c r="E6" s="64" t="s">
        <v>458</v>
      </c>
      <c r="F6" s="64">
        <v>1159</v>
      </c>
    </row>
    <row r="7" spans="1:6" x14ac:dyDescent="0.3">
      <c r="A7" s="66">
        <v>3</v>
      </c>
      <c r="B7" s="67" t="s">
        <v>68</v>
      </c>
      <c r="C7" s="60" t="s">
        <v>459</v>
      </c>
      <c r="D7" s="60">
        <v>1401</v>
      </c>
      <c r="E7" s="60" t="s">
        <v>460</v>
      </c>
      <c r="F7" s="60">
        <v>1916</v>
      </c>
    </row>
    <row r="8" spans="1:6" x14ac:dyDescent="0.3">
      <c r="A8" s="62">
        <v>4</v>
      </c>
      <c r="B8" s="63" t="s">
        <v>67</v>
      </c>
      <c r="C8" s="64" t="s">
        <v>461</v>
      </c>
      <c r="D8" s="64">
        <v>4769</v>
      </c>
      <c r="E8" s="64" t="s">
        <v>462</v>
      </c>
      <c r="F8" s="64">
        <v>6846</v>
      </c>
    </row>
    <row r="9" spans="1:6" x14ac:dyDescent="0.3">
      <c r="A9" s="66">
        <v>5</v>
      </c>
      <c r="B9" s="67" t="s">
        <v>66</v>
      </c>
      <c r="C9" s="60" t="s">
        <v>463</v>
      </c>
      <c r="D9" s="60">
        <v>1776</v>
      </c>
      <c r="E9" s="60" t="s">
        <v>464</v>
      </c>
      <c r="F9" s="60">
        <v>2594</v>
      </c>
    </row>
    <row r="10" spans="1:6" x14ac:dyDescent="0.3">
      <c r="A10" s="62">
        <v>6</v>
      </c>
      <c r="B10" s="63" t="s">
        <v>9</v>
      </c>
      <c r="C10" s="64" t="s">
        <v>465</v>
      </c>
      <c r="D10" s="64">
        <v>3211</v>
      </c>
      <c r="E10" s="64" t="s">
        <v>466</v>
      </c>
      <c r="F10" s="64">
        <v>4204</v>
      </c>
    </row>
    <row r="11" spans="1:6" x14ac:dyDescent="0.3">
      <c r="A11" s="66">
        <v>7</v>
      </c>
      <c r="B11" s="67" t="s">
        <v>10</v>
      </c>
      <c r="C11" s="150" t="s">
        <v>467</v>
      </c>
      <c r="D11" s="150">
        <v>1986</v>
      </c>
      <c r="E11" s="150" t="s">
        <v>468</v>
      </c>
      <c r="F11" s="150">
        <v>2534</v>
      </c>
    </row>
    <row r="12" spans="1:6" x14ac:dyDescent="0.3">
      <c r="A12" s="62">
        <v>8</v>
      </c>
      <c r="B12" s="63" t="s">
        <v>11</v>
      </c>
      <c r="C12" s="64" t="s">
        <v>361</v>
      </c>
      <c r="D12" s="64">
        <v>1073</v>
      </c>
      <c r="E12" s="64" t="s">
        <v>469</v>
      </c>
      <c r="F12" s="64">
        <v>1445</v>
      </c>
    </row>
    <row r="13" spans="1:6" x14ac:dyDescent="0.3">
      <c r="A13" s="66">
        <v>9</v>
      </c>
      <c r="B13" s="67" t="s">
        <v>12</v>
      </c>
      <c r="C13" s="60" t="s">
        <v>470</v>
      </c>
      <c r="D13" s="60">
        <v>1843</v>
      </c>
      <c r="E13" s="60" t="s">
        <v>471</v>
      </c>
      <c r="F13" s="60">
        <v>2347</v>
      </c>
    </row>
    <row r="14" spans="1:6" x14ac:dyDescent="0.3">
      <c r="A14" s="62">
        <v>10</v>
      </c>
      <c r="B14" s="63" t="s">
        <v>13</v>
      </c>
      <c r="C14" s="64" t="s">
        <v>374</v>
      </c>
      <c r="D14" s="64">
        <v>460</v>
      </c>
      <c r="E14" s="64" t="s">
        <v>472</v>
      </c>
      <c r="F14" s="64">
        <v>634</v>
      </c>
    </row>
    <row r="15" spans="1:6" x14ac:dyDescent="0.3">
      <c r="A15" s="66">
        <v>11</v>
      </c>
      <c r="B15" s="67" t="s">
        <v>14</v>
      </c>
      <c r="C15" s="60" t="s">
        <v>473</v>
      </c>
      <c r="D15" s="60">
        <v>1382</v>
      </c>
      <c r="E15" s="60" t="s">
        <v>474</v>
      </c>
      <c r="F15" s="60">
        <v>1970</v>
      </c>
    </row>
    <row r="16" spans="1:6" x14ac:dyDescent="0.3">
      <c r="A16" s="62">
        <v>12</v>
      </c>
      <c r="B16" s="63" t="s">
        <v>15</v>
      </c>
      <c r="C16" s="64" t="s">
        <v>366</v>
      </c>
      <c r="D16" s="64">
        <v>842</v>
      </c>
      <c r="E16" s="64" t="s">
        <v>475</v>
      </c>
      <c r="F16" s="64">
        <v>1147</v>
      </c>
    </row>
    <row r="17" spans="1:6" x14ac:dyDescent="0.3">
      <c r="A17" s="66">
        <v>13</v>
      </c>
      <c r="B17" s="67" t="s">
        <v>16</v>
      </c>
      <c r="C17" s="60" t="s">
        <v>476</v>
      </c>
      <c r="D17" s="60">
        <v>687</v>
      </c>
      <c r="E17" s="60" t="s">
        <v>439</v>
      </c>
      <c r="F17" s="60">
        <v>893</v>
      </c>
    </row>
    <row r="18" spans="1:6" x14ac:dyDescent="0.3">
      <c r="A18" s="62">
        <v>14</v>
      </c>
      <c r="B18" s="63" t="s">
        <v>17</v>
      </c>
      <c r="C18" s="64" t="s">
        <v>477</v>
      </c>
      <c r="D18" s="64">
        <v>1297</v>
      </c>
      <c r="E18" s="64" t="s">
        <v>478</v>
      </c>
      <c r="F18" s="64">
        <v>1706</v>
      </c>
    </row>
    <row r="19" spans="1:6" x14ac:dyDescent="0.3">
      <c r="A19" s="62">
        <v>15</v>
      </c>
      <c r="B19" s="67" t="s">
        <v>18</v>
      </c>
      <c r="C19" s="60" t="s">
        <v>400</v>
      </c>
      <c r="D19" s="60">
        <v>633</v>
      </c>
      <c r="E19" s="60" t="s">
        <v>479</v>
      </c>
      <c r="F19" s="60">
        <v>960</v>
      </c>
    </row>
    <row r="20" spans="1:6" x14ac:dyDescent="0.3">
      <c r="A20" s="62">
        <v>16</v>
      </c>
      <c r="B20" s="63" t="s">
        <v>19</v>
      </c>
      <c r="C20" s="64" t="s">
        <v>337</v>
      </c>
      <c r="D20" s="64">
        <v>833</v>
      </c>
      <c r="E20" s="64" t="s">
        <v>475</v>
      </c>
      <c r="F20" s="64">
        <v>1125</v>
      </c>
    </row>
    <row r="21" spans="1:6" x14ac:dyDescent="0.3">
      <c r="A21" s="66">
        <v>17</v>
      </c>
      <c r="B21" s="67" t="s">
        <v>20</v>
      </c>
      <c r="C21" s="60" t="s">
        <v>354</v>
      </c>
      <c r="D21" s="60">
        <v>1051</v>
      </c>
      <c r="E21" s="60" t="s">
        <v>480</v>
      </c>
      <c r="F21" s="60">
        <v>1453</v>
      </c>
    </row>
    <row r="22" spans="1:6" x14ac:dyDescent="0.3">
      <c r="A22" s="62">
        <v>18</v>
      </c>
      <c r="B22" s="63" t="s">
        <v>21</v>
      </c>
      <c r="C22" s="151" t="s">
        <v>481</v>
      </c>
      <c r="D22" s="151">
        <v>1899</v>
      </c>
      <c r="E22" s="151" t="s">
        <v>482</v>
      </c>
      <c r="F22" s="151">
        <v>2392</v>
      </c>
    </row>
    <row r="23" spans="1:6" x14ac:dyDescent="0.3">
      <c r="A23" s="348" t="s">
        <v>22</v>
      </c>
      <c r="B23" s="349"/>
      <c r="C23" s="152" t="s">
        <v>483</v>
      </c>
      <c r="D23" s="305">
        <v>26911</v>
      </c>
      <c r="E23" s="152" t="s">
        <v>484</v>
      </c>
      <c r="F23" s="305">
        <v>36639</v>
      </c>
    </row>
    <row r="24" spans="1:6" x14ac:dyDescent="0.3">
      <c r="A24" s="153"/>
      <c r="B24" s="153"/>
      <c r="C24" s="153"/>
      <c r="D24" s="153"/>
      <c r="E24" s="154"/>
      <c r="F24" s="153"/>
    </row>
    <row r="25" spans="1:6" x14ac:dyDescent="0.3">
      <c r="A25" s="155"/>
      <c r="B25" s="155"/>
      <c r="C25" s="154"/>
      <c r="D25" s="154"/>
      <c r="E25" s="154"/>
      <c r="F25" s="154"/>
    </row>
    <row r="26" spans="1:6" ht="47.25" customHeight="1" x14ac:dyDescent="0.3">
      <c r="A26" s="346" t="s">
        <v>231</v>
      </c>
      <c r="B26" s="346"/>
      <c r="C26" s="346"/>
      <c r="D26" s="346"/>
      <c r="E26" s="346"/>
      <c r="F26" s="346"/>
    </row>
  </sheetData>
  <mergeCells count="9">
    <mergeCell ref="A26:F26"/>
    <mergeCell ref="F2:F4"/>
    <mergeCell ref="A23:B23"/>
    <mergeCell ref="A1:F1"/>
    <mergeCell ref="A2:A4"/>
    <mergeCell ref="B2:B4"/>
    <mergeCell ref="C2:C4"/>
    <mergeCell ref="D2:D4"/>
    <mergeCell ref="E2:E4"/>
  </mergeCells>
  <pageMargins left="0.25" right="0.25" top="0.75" bottom="0.75" header="0.3" footer="0.3"/>
  <pageSetup paperSize="9" scale="8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="90" zoomScaleNormal="90" workbookViewId="0">
      <selection activeCell="Q18" sqref="Q18"/>
    </sheetView>
  </sheetViews>
  <sheetFormatPr defaultColWidth="9.140625" defaultRowHeight="18.75" x14ac:dyDescent="0.3"/>
  <cols>
    <col min="1" max="1" width="4.42578125" style="127" customWidth="1"/>
    <col min="2" max="2" width="26.7109375" style="127" customWidth="1"/>
    <col min="3" max="3" width="15.42578125" style="128" customWidth="1"/>
    <col min="4" max="4" width="11.7109375" style="128" customWidth="1"/>
    <col min="5" max="5" width="9.28515625" style="128" customWidth="1"/>
    <col min="6" max="6" width="9.7109375" style="128" customWidth="1"/>
    <col min="7" max="8" width="9" style="128" customWidth="1"/>
    <col min="9" max="9" width="10.7109375" style="127" customWidth="1"/>
    <col min="10" max="10" width="11.28515625" style="127" customWidth="1"/>
    <col min="11" max="11" width="9.42578125" style="127" customWidth="1"/>
    <col min="12" max="12" width="9.140625" style="127" bestFit="1" customWidth="1"/>
    <col min="13" max="14" width="9.7109375" style="127" customWidth="1"/>
    <col min="15" max="15" width="15.7109375" style="127" customWidth="1"/>
    <col min="16" max="16" width="14.28515625" style="127" customWidth="1"/>
    <col min="17" max="16384" width="9.140625" style="127"/>
  </cols>
  <sheetData>
    <row r="1" spans="1:15" ht="35.25" customHeight="1" x14ac:dyDescent="0.3">
      <c r="A1" s="353" t="s">
        <v>394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</row>
    <row r="2" spans="1:15" ht="19.5" customHeight="1" x14ac:dyDescent="0.3">
      <c r="A2" s="354" t="s">
        <v>1</v>
      </c>
      <c r="B2" s="354" t="s">
        <v>201</v>
      </c>
      <c r="C2" s="354" t="s">
        <v>200</v>
      </c>
      <c r="D2" s="355" t="s">
        <v>199</v>
      </c>
      <c r="E2" s="356"/>
      <c r="F2" s="356"/>
      <c r="G2" s="356"/>
      <c r="H2" s="356"/>
      <c r="I2" s="356"/>
      <c r="J2" s="356"/>
      <c r="K2" s="356"/>
      <c r="L2" s="356"/>
      <c r="M2" s="356"/>
      <c r="N2" s="288"/>
      <c r="O2" s="357" t="s">
        <v>198</v>
      </c>
    </row>
    <row r="3" spans="1:15" ht="35.25" customHeight="1" x14ac:dyDescent="0.3">
      <c r="A3" s="354"/>
      <c r="B3" s="354"/>
      <c r="C3" s="354"/>
      <c r="D3" s="132" t="s">
        <v>197</v>
      </c>
      <c r="E3" s="132" t="s">
        <v>196</v>
      </c>
      <c r="F3" s="132" t="s">
        <v>195</v>
      </c>
      <c r="G3" s="132" t="s">
        <v>194</v>
      </c>
      <c r="H3" s="132" t="s">
        <v>193</v>
      </c>
      <c r="I3" s="132" t="s">
        <v>192</v>
      </c>
      <c r="J3" s="132" t="s">
        <v>191</v>
      </c>
      <c r="K3" s="132" t="s">
        <v>190</v>
      </c>
      <c r="L3" s="132" t="s">
        <v>189</v>
      </c>
      <c r="M3" s="132" t="s">
        <v>188</v>
      </c>
      <c r="N3" s="132" t="s">
        <v>235</v>
      </c>
      <c r="O3" s="357"/>
    </row>
    <row r="4" spans="1:15" ht="22.5" customHeight="1" x14ac:dyDescent="0.3">
      <c r="A4" s="34">
        <v>1</v>
      </c>
      <c r="B4" s="41" t="s">
        <v>70</v>
      </c>
      <c r="C4" s="291">
        <v>1076</v>
      </c>
      <c r="D4" s="34">
        <v>802</v>
      </c>
      <c r="E4" s="34">
        <v>192</v>
      </c>
      <c r="F4" s="34">
        <v>58</v>
      </c>
      <c r="G4" s="34">
        <v>16</v>
      </c>
      <c r="H4" s="34">
        <v>5</v>
      </c>
      <c r="I4" s="34">
        <v>0</v>
      </c>
      <c r="J4" s="34">
        <v>2</v>
      </c>
      <c r="K4" s="34">
        <v>0</v>
      </c>
      <c r="L4" s="34">
        <v>0</v>
      </c>
      <c r="M4" s="34">
        <v>0</v>
      </c>
      <c r="N4" s="34">
        <v>0</v>
      </c>
      <c r="O4" s="291">
        <v>3627</v>
      </c>
    </row>
    <row r="5" spans="1:15" ht="22.5" customHeight="1" x14ac:dyDescent="0.3">
      <c r="A5" s="290">
        <v>2</v>
      </c>
      <c r="B5" s="47" t="s">
        <v>69</v>
      </c>
      <c r="C5" s="289">
        <v>1046</v>
      </c>
      <c r="D5" s="290">
        <v>743</v>
      </c>
      <c r="E5" s="290">
        <v>205</v>
      </c>
      <c r="F5" s="290">
        <v>61</v>
      </c>
      <c r="G5" s="290">
        <v>23</v>
      </c>
      <c r="H5" s="290">
        <v>7</v>
      </c>
      <c r="I5" s="290">
        <v>4</v>
      </c>
      <c r="J5" s="290">
        <v>2</v>
      </c>
      <c r="K5" s="290">
        <v>1</v>
      </c>
      <c r="L5" s="290">
        <v>0</v>
      </c>
      <c r="M5" s="290">
        <v>0</v>
      </c>
      <c r="N5" s="290">
        <v>0</v>
      </c>
      <c r="O5" s="289">
        <v>3601</v>
      </c>
    </row>
    <row r="6" spans="1:15" ht="22.5" customHeight="1" x14ac:dyDescent="0.3">
      <c r="A6" s="34">
        <v>3</v>
      </c>
      <c r="B6" s="41" t="s">
        <v>68</v>
      </c>
      <c r="C6" s="291">
        <v>1173</v>
      </c>
      <c r="D6" s="34">
        <v>908</v>
      </c>
      <c r="E6" s="34">
        <v>181</v>
      </c>
      <c r="F6" s="34">
        <v>49</v>
      </c>
      <c r="G6" s="34">
        <v>18</v>
      </c>
      <c r="H6" s="34">
        <v>13</v>
      </c>
      <c r="I6" s="34">
        <v>2</v>
      </c>
      <c r="J6" s="34">
        <v>1</v>
      </c>
      <c r="K6" s="34">
        <v>0</v>
      </c>
      <c r="L6" s="34">
        <v>0</v>
      </c>
      <c r="M6" s="34">
        <v>0</v>
      </c>
      <c r="N6" s="34">
        <v>0</v>
      </c>
      <c r="O6" s="291">
        <v>3928</v>
      </c>
    </row>
    <row r="7" spans="1:15" ht="22.5" customHeight="1" x14ac:dyDescent="0.3">
      <c r="A7" s="290">
        <v>4</v>
      </c>
      <c r="B7" s="47" t="s">
        <v>67</v>
      </c>
      <c r="C7" s="289">
        <v>1864</v>
      </c>
      <c r="D7" s="290">
        <v>1538</v>
      </c>
      <c r="E7" s="290">
        <v>250</v>
      </c>
      <c r="F7" s="290">
        <v>50</v>
      </c>
      <c r="G7" s="290">
        <v>15</v>
      </c>
      <c r="H7" s="290">
        <v>7</v>
      </c>
      <c r="I7" s="290">
        <v>2</v>
      </c>
      <c r="J7" s="290">
        <v>1</v>
      </c>
      <c r="K7" s="290">
        <v>0</v>
      </c>
      <c r="L7" s="290">
        <v>0</v>
      </c>
      <c r="M7" s="290">
        <v>0</v>
      </c>
      <c r="N7" s="290">
        <v>0</v>
      </c>
      <c r="O7" s="289">
        <v>6049</v>
      </c>
    </row>
    <row r="8" spans="1:15" ht="22.5" customHeight="1" x14ac:dyDescent="0.3">
      <c r="A8" s="34">
        <v>5</v>
      </c>
      <c r="B8" s="41" t="s">
        <v>66</v>
      </c>
      <c r="C8" s="291">
        <v>1384</v>
      </c>
      <c r="D8" s="34">
        <v>1116</v>
      </c>
      <c r="E8" s="34">
        <v>202</v>
      </c>
      <c r="F8" s="34">
        <v>46</v>
      </c>
      <c r="G8" s="34">
        <v>12</v>
      </c>
      <c r="H8" s="34">
        <v>6</v>
      </c>
      <c r="I8" s="34">
        <v>2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291">
        <v>4516</v>
      </c>
    </row>
    <row r="9" spans="1:15" ht="22.5" customHeight="1" x14ac:dyDescent="0.3">
      <c r="A9" s="290">
        <v>6</v>
      </c>
      <c r="B9" s="47" t="s">
        <v>9</v>
      </c>
      <c r="C9" s="289">
        <v>2685</v>
      </c>
      <c r="D9" s="290">
        <v>2045</v>
      </c>
      <c r="E9" s="290">
        <v>445</v>
      </c>
      <c r="F9" s="290">
        <v>119</v>
      </c>
      <c r="G9" s="290">
        <v>40</v>
      </c>
      <c r="H9" s="290">
        <v>22</v>
      </c>
      <c r="I9" s="290">
        <v>8</v>
      </c>
      <c r="J9" s="290">
        <v>3</v>
      </c>
      <c r="K9" s="290">
        <v>2</v>
      </c>
      <c r="L9" s="290">
        <v>0</v>
      </c>
      <c r="M9" s="290">
        <v>0</v>
      </c>
      <c r="N9" s="290">
        <v>0</v>
      </c>
      <c r="O9" s="289">
        <v>9028</v>
      </c>
    </row>
    <row r="10" spans="1:15" ht="22.5" customHeight="1" x14ac:dyDescent="0.3">
      <c r="A10" s="34">
        <v>7</v>
      </c>
      <c r="B10" s="41" t="s">
        <v>10</v>
      </c>
      <c r="C10" s="291">
        <v>1519</v>
      </c>
      <c r="D10" s="34">
        <v>1189</v>
      </c>
      <c r="E10" s="34">
        <v>241</v>
      </c>
      <c r="F10" s="34">
        <v>50</v>
      </c>
      <c r="G10" s="34">
        <v>24</v>
      </c>
      <c r="H10" s="34">
        <v>9</v>
      </c>
      <c r="I10" s="34">
        <v>4</v>
      </c>
      <c r="J10" s="34">
        <v>2</v>
      </c>
      <c r="K10" s="34">
        <v>0</v>
      </c>
      <c r="L10" s="34">
        <v>0</v>
      </c>
      <c r="M10" s="34">
        <v>0</v>
      </c>
      <c r="N10" s="34">
        <v>0</v>
      </c>
      <c r="O10" s="291">
        <v>5038</v>
      </c>
    </row>
    <row r="11" spans="1:15" ht="22.5" customHeight="1" x14ac:dyDescent="0.3">
      <c r="A11" s="290">
        <v>8</v>
      </c>
      <c r="B11" s="47" t="s">
        <v>11</v>
      </c>
      <c r="C11" s="289">
        <v>717</v>
      </c>
      <c r="D11" s="290">
        <v>566</v>
      </c>
      <c r="E11" s="290">
        <v>114</v>
      </c>
      <c r="F11" s="290">
        <v>27</v>
      </c>
      <c r="G11" s="290">
        <v>5</v>
      </c>
      <c r="H11" s="290">
        <v>5</v>
      </c>
      <c r="I11" s="290">
        <v>0</v>
      </c>
      <c r="J11" s="290">
        <v>0</v>
      </c>
      <c r="K11" s="290">
        <v>1</v>
      </c>
      <c r="L11" s="290">
        <v>0</v>
      </c>
      <c r="M11" s="290">
        <v>0</v>
      </c>
      <c r="N11" s="290">
        <v>0</v>
      </c>
      <c r="O11" s="289">
        <v>2354</v>
      </c>
    </row>
    <row r="12" spans="1:15" ht="22.5" customHeight="1" x14ac:dyDescent="0.3">
      <c r="A12" s="34">
        <v>9</v>
      </c>
      <c r="B12" s="41" t="s">
        <v>12</v>
      </c>
      <c r="C12" s="291">
        <v>1109</v>
      </c>
      <c r="D12" s="34">
        <v>842</v>
      </c>
      <c r="E12" s="34">
        <v>195</v>
      </c>
      <c r="F12" s="34">
        <v>45</v>
      </c>
      <c r="G12" s="34">
        <v>18</v>
      </c>
      <c r="H12" s="34">
        <v>7</v>
      </c>
      <c r="I12" s="34">
        <v>2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291">
        <v>3704</v>
      </c>
    </row>
    <row r="13" spans="1:15" ht="22.5" customHeight="1" x14ac:dyDescent="0.3">
      <c r="A13" s="290">
        <v>10</v>
      </c>
      <c r="B13" s="47" t="s">
        <v>13</v>
      </c>
      <c r="C13" s="289">
        <v>465</v>
      </c>
      <c r="D13" s="290">
        <v>364</v>
      </c>
      <c r="E13" s="290">
        <v>77</v>
      </c>
      <c r="F13" s="290">
        <v>15</v>
      </c>
      <c r="G13" s="290">
        <v>4</v>
      </c>
      <c r="H13" s="290">
        <v>1</v>
      </c>
      <c r="I13" s="290">
        <v>2</v>
      </c>
      <c r="J13" s="290">
        <v>2</v>
      </c>
      <c r="K13" s="290">
        <v>0</v>
      </c>
      <c r="L13" s="290">
        <v>0</v>
      </c>
      <c r="M13" s="290">
        <v>0</v>
      </c>
      <c r="N13" s="290">
        <v>0</v>
      </c>
      <c r="O13" s="289">
        <v>1540</v>
      </c>
    </row>
    <row r="14" spans="1:15" ht="22.5" customHeight="1" x14ac:dyDescent="0.3">
      <c r="A14" s="34">
        <v>11</v>
      </c>
      <c r="B14" s="41" t="s">
        <v>14</v>
      </c>
      <c r="C14" s="291">
        <v>1219</v>
      </c>
      <c r="D14" s="34">
        <v>944</v>
      </c>
      <c r="E14" s="34">
        <v>203</v>
      </c>
      <c r="F14" s="34">
        <v>51</v>
      </c>
      <c r="G14" s="34">
        <v>16</v>
      </c>
      <c r="H14" s="34">
        <v>2</v>
      </c>
      <c r="I14" s="34">
        <v>3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291">
        <v>4033</v>
      </c>
    </row>
    <row r="15" spans="1:15" ht="22.5" customHeight="1" x14ac:dyDescent="0.3">
      <c r="A15" s="290">
        <v>12</v>
      </c>
      <c r="B15" s="47" t="s">
        <v>15</v>
      </c>
      <c r="C15" s="289">
        <v>867</v>
      </c>
      <c r="D15" s="290">
        <v>637</v>
      </c>
      <c r="E15" s="290">
        <v>147</v>
      </c>
      <c r="F15" s="290">
        <v>51</v>
      </c>
      <c r="G15" s="290">
        <v>21</v>
      </c>
      <c r="H15" s="290">
        <v>8</v>
      </c>
      <c r="I15" s="290">
        <v>3</v>
      </c>
      <c r="J15" s="290">
        <v>0</v>
      </c>
      <c r="K15" s="290">
        <v>0</v>
      </c>
      <c r="L15" s="290">
        <v>0</v>
      </c>
      <c r="M15" s="290">
        <v>0</v>
      </c>
      <c r="N15" s="290">
        <v>0</v>
      </c>
      <c r="O15" s="289">
        <v>2960</v>
      </c>
    </row>
    <row r="16" spans="1:15" ht="22.5" customHeight="1" x14ac:dyDescent="0.3">
      <c r="A16" s="34">
        <v>13</v>
      </c>
      <c r="B16" s="41" t="s">
        <v>16</v>
      </c>
      <c r="C16" s="291">
        <v>869</v>
      </c>
      <c r="D16" s="34">
        <v>668</v>
      </c>
      <c r="E16" s="34">
        <v>141</v>
      </c>
      <c r="F16" s="34">
        <v>46</v>
      </c>
      <c r="G16" s="34">
        <v>9</v>
      </c>
      <c r="H16" s="34">
        <v>3</v>
      </c>
      <c r="I16" s="34">
        <v>1</v>
      </c>
      <c r="J16" s="34">
        <v>1</v>
      </c>
      <c r="K16" s="34">
        <v>0</v>
      </c>
      <c r="L16" s="34">
        <v>0</v>
      </c>
      <c r="M16" s="34">
        <v>0</v>
      </c>
      <c r="N16" s="34">
        <v>0</v>
      </c>
      <c r="O16" s="291">
        <v>2890</v>
      </c>
    </row>
    <row r="17" spans="1:15" ht="22.5" customHeight="1" x14ac:dyDescent="0.3">
      <c r="A17" s="290">
        <v>14</v>
      </c>
      <c r="B17" s="47" t="s">
        <v>17</v>
      </c>
      <c r="C17" s="289">
        <v>1098</v>
      </c>
      <c r="D17" s="290">
        <v>836</v>
      </c>
      <c r="E17" s="290">
        <v>187</v>
      </c>
      <c r="F17" s="290">
        <v>48</v>
      </c>
      <c r="G17" s="290">
        <v>20</v>
      </c>
      <c r="H17" s="290">
        <v>3</v>
      </c>
      <c r="I17" s="290">
        <v>3</v>
      </c>
      <c r="J17" s="290">
        <v>1</v>
      </c>
      <c r="K17" s="290">
        <v>0</v>
      </c>
      <c r="L17" s="290">
        <v>0</v>
      </c>
      <c r="M17" s="290">
        <v>0</v>
      </c>
      <c r="N17" s="290">
        <v>0</v>
      </c>
      <c r="O17" s="289">
        <v>3670</v>
      </c>
    </row>
    <row r="18" spans="1:15" ht="22.5" customHeight="1" x14ac:dyDescent="0.3">
      <c r="A18" s="34">
        <v>15</v>
      </c>
      <c r="B18" s="41" t="s">
        <v>18</v>
      </c>
      <c r="C18" s="291">
        <v>936</v>
      </c>
      <c r="D18" s="34">
        <v>698</v>
      </c>
      <c r="E18" s="34">
        <v>174</v>
      </c>
      <c r="F18" s="34">
        <v>43</v>
      </c>
      <c r="G18" s="34">
        <v>14</v>
      </c>
      <c r="H18" s="34">
        <v>3</v>
      </c>
      <c r="I18" s="34">
        <v>1</v>
      </c>
      <c r="J18" s="34">
        <v>2</v>
      </c>
      <c r="K18" s="34">
        <v>0</v>
      </c>
      <c r="L18" s="34">
        <v>0</v>
      </c>
      <c r="M18" s="34">
        <v>0</v>
      </c>
      <c r="N18" s="34">
        <v>0</v>
      </c>
      <c r="O18" s="291">
        <v>3146</v>
      </c>
    </row>
    <row r="19" spans="1:15" ht="22.5" customHeight="1" x14ac:dyDescent="0.3">
      <c r="A19" s="290">
        <v>16</v>
      </c>
      <c r="B19" s="47" t="s">
        <v>19</v>
      </c>
      <c r="C19" s="289">
        <v>838</v>
      </c>
      <c r="D19" s="290">
        <v>656</v>
      </c>
      <c r="E19" s="290">
        <v>140</v>
      </c>
      <c r="F19" s="290">
        <v>29</v>
      </c>
      <c r="G19" s="290">
        <v>10</v>
      </c>
      <c r="H19" s="290">
        <v>1</v>
      </c>
      <c r="I19" s="290">
        <v>1</v>
      </c>
      <c r="J19" s="290">
        <v>0</v>
      </c>
      <c r="K19" s="290">
        <v>0</v>
      </c>
      <c r="L19" s="290">
        <v>0</v>
      </c>
      <c r="M19" s="290">
        <v>0</v>
      </c>
      <c r="N19" s="290">
        <v>1</v>
      </c>
      <c r="O19" s="289">
        <v>2761</v>
      </c>
    </row>
    <row r="20" spans="1:15" ht="22.5" customHeight="1" x14ac:dyDescent="0.3">
      <c r="A20" s="34">
        <v>17</v>
      </c>
      <c r="B20" s="41" t="s">
        <v>20</v>
      </c>
      <c r="C20" s="291">
        <v>717</v>
      </c>
      <c r="D20" s="34">
        <v>579</v>
      </c>
      <c r="E20" s="34">
        <v>104</v>
      </c>
      <c r="F20" s="34">
        <v>25</v>
      </c>
      <c r="G20" s="34">
        <v>4</v>
      </c>
      <c r="H20" s="34">
        <v>3</v>
      </c>
      <c r="I20" s="34">
        <v>1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291">
        <v>2346</v>
      </c>
    </row>
    <row r="21" spans="1:15" ht="22.5" customHeight="1" x14ac:dyDescent="0.3">
      <c r="A21" s="290">
        <v>18</v>
      </c>
      <c r="B21" s="47" t="s">
        <v>21</v>
      </c>
      <c r="C21" s="289">
        <v>1335</v>
      </c>
      <c r="D21" s="290">
        <v>1001</v>
      </c>
      <c r="E21" s="290">
        <v>234</v>
      </c>
      <c r="F21" s="290">
        <v>70</v>
      </c>
      <c r="G21" s="290">
        <v>18</v>
      </c>
      <c r="H21" s="290">
        <v>7</v>
      </c>
      <c r="I21" s="290">
        <v>4</v>
      </c>
      <c r="J21" s="290">
        <v>0</v>
      </c>
      <c r="K21" s="290">
        <v>0</v>
      </c>
      <c r="L21" s="290">
        <v>1</v>
      </c>
      <c r="M21" s="290">
        <v>0</v>
      </c>
      <c r="N21" s="290">
        <v>0</v>
      </c>
      <c r="O21" s="289">
        <v>4488</v>
      </c>
    </row>
    <row r="22" spans="1:15" ht="30.75" customHeight="1" x14ac:dyDescent="0.3">
      <c r="A22" s="351" t="s">
        <v>22</v>
      </c>
      <c r="B22" s="352"/>
      <c r="C22" s="131">
        <v>20917</v>
      </c>
      <c r="D22" s="131">
        <v>16132</v>
      </c>
      <c r="E22" s="131">
        <v>3432</v>
      </c>
      <c r="F22" s="131">
        <v>883</v>
      </c>
      <c r="G22" s="131">
        <v>287</v>
      </c>
      <c r="H22" s="131">
        <v>112</v>
      </c>
      <c r="I22" s="131">
        <v>43</v>
      </c>
      <c r="J22" s="131">
        <v>17</v>
      </c>
      <c r="K22" s="131">
        <v>4</v>
      </c>
      <c r="L22" s="131">
        <v>1</v>
      </c>
      <c r="M22" s="131">
        <v>0</v>
      </c>
      <c r="N22" s="131">
        <v>1</v>
      </c>
      <c r="O22" s="131">
        <v>69679</v>
      </c>
    </row>
    <row r="23" spans="1:15" x14ac:dyDescent="0.3">
      <c r="I23" s="128"/>
      <c r="J23" s="128"/>
      <c r="K23" s="128"/>
      <c r="L23" s="128"/>
      <c r="M23" s="128"/>
      <c r="N23" s="128"/>
      <c r="O23" s="129"/>
    </row>
  </sheetData>
  <mergeCells count="7">
    <mergeCell ref="A22:B22"/>
    <mergeCell ref="A1:O1"/>
    <mergeCell ref="A2:A3"/>
    <mergeCell ref="B2:B3"/>
    <mergeCell ref="C2:C3"/>
    <mergeCell ref="D2:M2"/>
    <mergeCell ref="O2:O3"/>
  </mergeCells>
  <hyperlinks>
    <hyperlink ref="C4" r:id="rId1" display="Открыть картотеку"/>
    <hyperlink ref="D4" r:id="rId2" display="Открыть картотеку"/>
    <hyperlink ref="E4" r:id="rId3" display="Открыть картотеку"/>
    <hyperlink ref="F4" r:id="rId4" display="Открыть картотеку"/>
    <hyperlink ref="G4" r:id="rId5" display="Открыть картотеку"/>
    <hyperlink ref="H4" r:id="rId6" display="Открыть картотеку"/>
    <hyperlink ref="I4" r:id="rId7" display="Открыть картотеку"/>
    <hyperlink ref="C5" r:id="rId8" display="Открыть картотеку"/>
    <hyperlink ref="D5" r:id="rId9" display="Открыть картотеку"/>
    <hyperlink ref="E5" r:id="rId10" display="Открыть картотеку"/>
    <hyperlink ref="F5" r:id="rId11" display="Открыть картотеку"/>
    <hyperlink ref="G5" r:id="rId12" display="Открыть картотеку"/>
    <hyperlink ref="H5" r:id="rId13" display="Открыть картотеку"/>
    <hyperlink ref="I5" r:id="rId14" display="Открыть картотеку"/>
    <hyperlink ref="C6" r:id="rId15" display="Открыть картотеку"/>
    <hyperlink ref="D6" r:id="rId16" display="Открыть картотеку"/>
    <hyperlink ref="E6" r:id="rId17" display="Открыть картотеку"/>
    <hyperlink ref="F6" r:id="rId18" display="Открыть картотеку"/>
    <hyperlink ref="G6" r:id="rId19" display="Открыть картотеку"/>
    <hyperlink ref="H6" r:id="rId20" display="Открыть картотеку"/>
    <hyperlink ref="I6" r:id="rId21" display="Открыть картотеку"/>
    <hyperlink ref="C7" r:id="rId22" display="Открыть картотеку"/>
    <hyperlink ref="D7" r:id="rId23" display="Открыть картотеку"/>
    <hyperlink ref="E7" r:id="rId24" display="Открыть картотеку"/>
    <hyperlink ref="F7" r:id="rId25" display="Открыть картотеку"/>
    <hyperlink ref="G7" r:id="rId26" display="Открыть картотеку"/>
    <hyperlink ref="H7" r:id="rId27" display="Открыть картотеку"/>
    <hyperlink ref="I7" r:id="rId28" display="Открыть картотеку"/>
    <hyperlink ref="C8" r:id="rId29" display="Открыть картотеку"/>
    <hyperlink ref="D8" r:id="rId30" display="Открыть картотеку"/>
    <hyperlink ref="E8" r:id="rId31" display="Открыть картотеку"/>
    <hyperlink ref="F8" r:id="rId32" display="Открыть картотеку"/>
    <hyperlink ref="G8" r:id="rId33" display="Открыть картотеку"/>
    <hyperlink ref="H8" r:id="rId34" display="Открыть картотеку"/>
    <hyperlink ref="I8" r:id="rId35" display="Открыть картотеку"/>
    <hyperlink ref="C9" r:id="rId36" display="Открыть картотеку"/>
    <hyperlink ref="D9" r:id="rId37" display="Открыть картотеку"/>
    <hyperlink ref="E9" r:id="rId38" display="Открыть картотеку"/>
    <hyperlink ref="F9" r:id="rId39" display="Открыть картотеку"/>
    <hyperlink ref="G9" r:id="rId40" display="Открыть картотеку"/>
    <hyperlink ref="H9" r:id="rId41" display="Открыть картотеку"/>
    <hyperlink ref="I9" r:id="rId42" display="Открыть картотеку"/>
    <hyperlink ref="C10" r:id="rId43" display="Открыть картотеку"/>
    <hyperlink ref="D10" r:id="rId44" display="Открыть картотеку"/>
    <hyperlink ref="E10" r:id="rId45" display="Открыть картотеку"/>
    <hyperlink ref="F10" r:id="rId46" display="Открыть картотеку"/>
    <hyperlink ref="G10" r:id="rId47" display="Открыть картотеку"/>
    <hyperlink ref="H10" r:id="rId48" display="Открыть картотеку"/>
    <hyperlink ref="I10" r:id="rId49" display="Открыть картотеку"/>
    <hyperlink ref="C11" r:id="rId50" display="Открыть картотеку"/>
    <hyperlink ref="D11" r:id="rId51" display="Открыть картотеку"/>
    <hyperlink ref="E11" r:id="rId52" display="Открыть картотеку"/>
    <hyperlink ref="F11" r:id="rId53" display="Открыть картотеку"/>
    <hyperlink ref="G11" r:id="rId54" display="Открыть картотеку"/>
    <hyperlink ref="H11" r:id="rId55" display="Открыть картотеку"/>
    <hyperlink ref="C12" r:id="rId56" display="Открыть картотеку"/>
    <hyperlink ref="D12" r:id="rId57" display="Открыть картотеку"/>
    <hyperlink ref="E12" r:id="rId58" display="Открыть картотеку"/>
    <hyperlink ref="F12" r:id="rId59" display="Открыть картотеку"/>
    <hyperlink ref="G12" r:id="rId60" display="Открыть картотеку"/>
    <hyperlink ref="H12" r:id="rId61" display="Открыть картотеку"/>
    <hyperlink ref="I12" r:id="rId62" display="Открыть картотеку"/>
    <hyperlink ref="C13" r:id="rId63" display="Открыть картотеку"/>
    <hyperlink ref="D13" r:id="rId64" display="Открыть картотеку"/>
    <hyperlink ref="E13" r:id="rId65" display="Открыть картотеку"/>
    <hyperlink ref="F13" r:id="rId66" display="Открыть картотеку"/>
    <hyperlink ref="G13" r:id="rId67" display="Открыть картотеку"/>
    <hyperlink ref="H13" r:id="rId68" display="Открыть картотеку"/>
    <hyperlink ref="I13" r:id="rId69" display="Открыть картотеку"/>
    <hyperlink ref="C14" r:id="rId70" display="Открыть картотеку"/>
    <hyperlink ref="D14" r:id="rId71" display="Открыть картотеку"/>
    <hyperlink ref="E14" r:id="rId72" display="Открыть картотеку"/>
    <hyperlink ref="F14" r:id="rId73" display="Открыть картотеку"/>
    <hyperlink ref="G14" r:id="rId74" display="Открыть картотеку"/>
    <hyperlink ref="H14" r:id="rId75" display="Открыть картотеку"/>
    <hyperlink ref="I14" r:id="rId76" display="Открыть картотеку"/>
    <hyperlink ref="C15" r:id="rId77" display="Открыть картотеку"/>
    <hyperlink ref="D15" r:id="rId78" display="Открыть картотеку"/>
    <hyperlink ref="E15" r:id="rId79" display="Открыть картотеку"/>
    <hyperlink ref="F15" r:id="rId80" display="Открыть картотеку"/>
    <hyperlink ref="G15" r:id="rId81" display="Открыть картотеку"/>
    <hyperlink ref="H15" r:id="rId82" display="Открыть картотеку"/>
    <hyperlink ref="I15" r:id="rId83" display="Открыть картотеку"/>
    <hyperlink ref="C16" r:id="rId84" display="Открыть картотеку"/>
    <hyperlink ref="D16" r:id="rId85" display="Открыть картотеку"/>
    <hyperlink ref="E16" r:id="rId86" display="Открыть картотеку"/>
    <hyperlink ref="F16" r:id="rId87" display="Открыть картотеку"/>
    <hyperlink ref="G16" r:id="rId88" display="Открыть картотеку"/>
    <hyperlink ref="H16" r:id="rId89" display="Открыть картотеку"/>
    <hyperlink ref="I16" r:id="rId90" display="Открыть картотеку"/>
    <hyperlink ref="C17" r:id="rId91" display="Открыть картотеку"/>
    <hyperlink ref="D17" r:id="rId92" display="Открыть картотеку"/>
    <hyperlink ref="E17" r:id="rId93" display="Открыть картотеку"/>
    <hyperlink ref="F17" r:id="rId94" display="Открыть картотеку"/>
    <hyperlink ref="G17" r:id="rId95" display="Открыть картотеку"/>
    <hyperlink ref="H17" r:id="rId96" display="Открыть картотеку"/>
    <hyperlink ref="I17" r:id="rId97" display="Открыть картотеку"/>
    <hyperlink ref="C18" r:id="rId98" display="Открыть картотеку"/>
    <hyperlink ref="D18" r:id="rId99" display="Открыть картотеку"/>
    <hyperlink ref="E18" r:id="rId100" display="Открыть картотеку"/>
    <hyperlink ref="F18" r:id="rId101" display="Открыть картотеку"/>
    <hyperlink ref="G18" r:id="rId102" display="Открыть картотеку"/>
    <hyperlink ref="H18" r:id="rId103" display="Открыть картотеку"/>
    <hyperlink ref="I18" r:id="rId104" display="Открыть картотеку"/>
    <hyperlink ref="C19" r:id="rId105" display="Открыть картотеку"/>
    <hyperlink ref="D19" r:id="rId106" display="Открыть картотеку"/>
    <hyperlink ref="E19" r:id="rId107" display="Открыть картотеку"/>
    <hyperlink ref="F19" r:id="rId108" display="Открыть картотеку"/>
    <hyperlink ref="G19" r:id="rId109" display="Открыть картотеку"/>
    <hyperlink ref="H19" r:id="rId110" display="Открыть картотеку"/>
    <hyperlink ref="I19" r:id="rId111" display="Открыть картотеку"/>
    <hyperlink ref="C20" r:id="rId112" display="Открыть картотеку"/>
    <hyperlink ref="D20" r:id="rId113" display="Открыть картотеку"/>
    <hyperlink ref="E20" r:id="rId114" display="Открыть картотеку"/>
    <hyperlink ref="F20" r:id="rId115" display="Открыть картотеку"/>
    <hyperlink ref="G20" r:id="rId116" display="Открыть картотеку"/>
    <hyperlink ref="H20" r:id="rId117" display="Открыть картотеку"/>
    <hyperlink ref="I20" r:id="rId118" display="Открыть картотеку"/>
    <hyperlink ref="C21" r:id="rId119" display="Открыть картотеку"/>
    <hyperlink ref="D21" r:id="rId120" display="Открыть картотеку"/>
    <hyperlink ref="E21" r:id="rId121" display="Открыть картотеку"/>
    <hyperlink ref="F21" r:id="rId122" display="Открыть картотеку"/>
    <hyperlink ref="G21" r:id="rId123" display="Открыть картотеку"/>
    <hyperlink ref="H21" r:id="rId124" display="Открыть картотеку"/>
    <hyperlink ref="I21" r:id="rId125" display="Открыть картотеку"/>
    <hyperlink ref="C22" r:id="rId126" display="Открыть картотеку"/>
    <hyperlink ref="D22" r:id="rId127" display="Открыть картотеку"/>
    <hyperlink ref="E22" r:id="rId128" display="Открыть картотеку"/>
    <hyperlink ref="F22" r:id="rId129" display="Открыть картотеку"/>
    <hyperlink ref="G22" r:id="rId130" display="Открыть картотеку"/>
    <hyperlink ref="H22" r:id="rId131" display="Открыть картотеку"/>
    <hyperlink ref="I22" r:id="rId132" display="Открыть картотеку"/>
    <hyperlink ref="J4" r:id="rId133" display="Открыть картотеку"/>
    <hyperlink ref="J5" r:id="rId134" display="Открыть картотеку"/>
    <hyperlink ref="K5" r:id="rId135" display="Открыть картотеку"/>
    <hyperlink ref="J6" r:id="rId136" display="Открыть картотеку"/>
    <hyperlink ref="J7" r:id="rId137" display="Открыть картотеку"/>
    <hyperlink ref="J8" r:id="rId138" display="Открыть картотеку"/>
    <hyperlink ref="J9" r:id="rId139" display="Открыть картотеку"/>
    <hyperlink ref="K9" r:id="rId140" display="Открыть картотеку"/>
    <hyperlink ref="N9" r:id="rId141" display="Открыть картотеку"/>
    <hyperlink ref="J11" r:id="rId142" display="Открыть картотеку"/>
    <hyperlink ref="K11" r:id="rId143" display="Открыть картотеку"/>
    <hyperlink ref="J12" r:id="rId144" display="Открыть картотеку"/>
    <hyperlink ref="J13" r:id="rId145" display="Открыть картотеку"/>
    <hyperlink ref="K14" r:id="rId146" display="Открыть картотеку"/>
    <hyperlink ref="J16" r:id="rId147" display="Открыть картотеку"/>
    <hyperlink ref="J17" r:id="rId148" display="Открыть картотеку"/>
    <hyperlink ref="J18" r:id="rId149" display="Открыть картотеку"/>
    <hyperlink ref="K18" r:id="rId150" display="Открыть картотеку"/>
    <hyperlink ref="J21" r:id="rId151" display="Открыть картотеку"/>
    <hyperlink ref="K21" r:id="rId152" display="Открыть картотеку"/>
    <hyperlink ref="L21" r:id="rId153" display="Открыть картотеку"/>
    <hyperlink ref="J22" r:id="rId154" display="Открыть картотеку"/>
    <hyperlink ref="K22" r:id="rId155" display="Открыть картотеку"/>
    <hyperlink ref="L22" r:id="rId156" display="Открыть картотеку"/>
    <hyperlink ref="N22" r:id="rId157" display="Открыть картотеку"/>
  </hyperlinks>
  <printOptions horizontalCentered="1" verticalCentered="1"/>
  <pageMargins left="0.55118110236220474" right="0.55118110236220474" top="0.98425196850393704" bottom="0.98425196850393704" header="0.51181102362204722" footer="0.51181102362204722"/>
  <pageSetup paperSize="9" scale="58" fitToHeight="0" orientation="landscape" r:id="rId15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="90" zoomScaleNormal="90" workbookViewId="0">
      <selection activeCell="P10" sqref="P10"/>
    </sheetView>
  </sheetViews>
  <sheetFormatPr defaultRowHeight="15.75" x14ac:dyDescent="0.25"/>
  <cols>
    <col min="1" max="1" width="8.85546875" style="75" customWidth="1"/>
    <col min="2" max="2" width="21.42578125" style="75" bestFit="1" customWidth="1"/>
    <col min="3" max="3" width="14.42578125" style="75" customWidth="1"/>
    <col min="4" max="10" width="14.28515625" style="75" customWidth="1"/>
    <col min="11" max="16384" width="9.140625" style="75"/>
  </cols>
  <sheetData>
    <row r="1" spans="1:11" s="77" customFormat="1" ht="62.25" customHeight="1" x14ac:dyDescent="0.25">
      <c r="A1" s="358" t="s">
        <v>485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1" s="77" customFormat="1" ht="47.25" customHeight="1" x14ac:dyDescent="0.25">
      <c r="A2" s="156" t="s">
        <v>1</v>
      </c>
      <c r="B2" s="301" t="s">
        <v>2</v>
      </c>
      <c r="C2" s="336" t="s">
        <v>486</v>
      </c>
      <c r="D2" s="336"/>
      <c r="E2" s="336"/>
      <c r="F2" s="336"/>
      <c r="G2" s="336" t="s">
        <v>241</v>
      </c>
      <c r="H2" s="336"/>
      <c r="I2" s="336"/>
      <c r="J2" s="336"/>
    </row>
    <row r="3" spans="1:11" s="77" customFormat="1" x14ac:dyDescent="0.25">
      <c r="A3" s="156"/>
      <c r="B3" s="301"/>
      <c r="C3" s="301" t="s">
        <v>167</v>
      </c>
      <c r="D3" s="301" t="s">
        <v>168</v>
      </c>
      <c r="E3" s="301" t="s">
        <v>169</v>
      </c>
      <c r="F3" s="301" t="s">
        <v>170</v>
      </c>
      <c r="G3" s="301" t="s">
        <v>167</v>
      </c>
      <c r="H3" s="301" t="s">
        <v>168</v>
      </c>
      <c r="I3" s="301" t="s">
        <v>169</v>
      </c>
      <c r="J3" s="301" t="s">
        <v>170</v>
      </c>
    </row>
    <row r="4" spans="1:11" x14ac:dyDescent="0.25">
      <c r="A4" s="34">
        <v>1</v>
      </c>
      <c r="B4" s="41" t="s">
        <v>70</v>
      </c>
      <c r="C4" s="157">
        <v>6</v>
      </c>
      <c r="D4" s="157"/>
      <c r="E4" s="157"/>
      <c r="F4" s="52" t="s">
        <v>91</v>
      </c>
      <c r="G4" s="157">
        <v>40</v>
      </c>
      <c r="H4" s="157">
        <v>12</v>
      </c>
      <c r="I4" s="157">
        <v>1</v>
      </c>
      <c r="J4" s="261" t="s">
        <v>353</v>
      </c>
      <c r="K4" s="96"/>
    </row>
    <row r="5" spans="1:11" x14ac:dyDescent="0.25">
      <c r="A5" s="313">
        <v>2</v>
      </c>
      <c r="B5" s="47" t="s">
        <v>69</v>
      </c>
      <c r="C5" s="71">
        <v>1</v>
      </c>
      <c r="D5" s="71">
        <v>1</v>
      </c>
      <c r="E5" s="71"/>
      <c r="F5" s="158" t="s">
        <v>87</v>
      </c>
      <c r="G5" s="71">
        <v>21</v>
      </c>
      <c r="H5" s="71">
        <v>6</v>
      </c>
      <c r="I5" s="71">
        <v>1</v>
      </c>
      <c r="J5" s="262" t="s">
        <v>293</v>
      </c>
      <c r="K5" s="96"/>
    </row>
    <row r="6" spans="1:11" x14ac:dyDescent="0.25">
      <c r="A6" s="34">
        <v>3</v>
      </c>
      <c r="B6" s="41" t="s">
        <v>68</v>
      </c>
      <c r="C6" s="157">
        <v>9</v>
      </c>
      <c r="D6" s="157">
        <v>2</v>
      </c>
      <c r="E6" s="157">
        <v>1</v>
      </c>
      <c r="F6" s="52" t="s">
        <v>97</v>
      </c>
      <c r="G6" s="157">
        <v>73</v>
      </c>
      <c r="H6" s="157">
        <v>22</v>
      </c>
      <c r="I6" s="157">
        <v>3</v>
      </c>
      <c r="J6" s="261" t="s">
        <v>263</v>
      </c>
      <c r="K6" s="96"/>
    </row>
    <row r="7" spans="1:11" x14ac:dyDescent="0.25">
      <c r="A7" s="313">
        <v>4</v>
      </c>
      <c r="B7" s="47" t="s">
        <v>67</v>
      </c>
      <c r="C7" s="71">
        <v>15</v>
      </c>
      <c r="D7" s="71">
        <v>5</v>
      </c>
      <c r="E7" s="71">
        <v>2</v>
      </c>
      <c r="F7" s="158" t="s">
        <v>296</v>
      </c>
      <c r="G7" s="71">
        <v>151</v>
      </c>
      <c r="H7" s="71">
        <v>54</v>
      </c>
      <c r="I7" s="71">
        <v>9</v>
      </c>
      <c r="J7" s="262" t="s">
        <v>362</v>
      </c>
      <c r="K7" s="96"/>
    </row>
    <row r="8" spans="1:11" x14ac:dyDescent="0.25">
      <c r="A8" s="34">
        <v>5</v>
      </c>
      <c r="B8" s="41" t="s">
        <v>66</v>
      </c>
      <c r="C8" s="157">
        <v>17</v>
      </c>
      <c r="D8" s="157">
        <v>5</v>
      </c>
      <c r="E8" s="157">
        <v>1</v>
      </c>
      <c r="F8" s="52" t="s">
        <v>379</v>
      </c>
      <c r="G8" s="157">
        <v>114</v>
      </c>
      <c r="H8" s="157">
        <v>50</v>
      </c>
      <c r="I8" s="157">
        <v>6</v>
      </c>
      <c r="J8" s="261" t="s">
        <v>367</v>
      </c>
      <c r="K8" s="96"/>
    </row>
    <row r="9" spans="1:11" x14ac:dyDescent="0.25">
      <c r="A9" s="313">
        <v>6</v>
      </c>
      <c r="B9" s="47" t="s">
        <v>9</v>
      </c>
      <c r="C9" s="71">
        <v>18</v>
      </c>
      <c r="D9" s="71">
        <v>4</v>
      </c>
      <c r="E9" s="71"/>
      <c r="F9" s="158" t="s">
        <v>296</v>
      </c>
      <c r="G9" s="71">
        <v>139</v>
      </c>
      <c r="H9" s="71">
        <v>53</v>
      </c>
      <c r="I9" s="71">
        <v>5</v>
      </c>
      <c r="J9" s="262" t="s">
        <v>448</v>
      </c>
      <c r="K9" s="96"/>
    </row>
    <row r="10" spans="1:11" x14ac:dyDescent="0.25">
      <c r="A10" s="34">
        <v>7</v>
      </c>
      <c r="B10" s="41" t="s">
        <v>10</v>
      </c>
      <c r="C10" s="157">
        <v>3</v>
      </c>
      <c r="D10" s="157">
        <v>2</v>
      </c>
      <c r="E10" s="157"/>
      <c r="F10" s="52" t="s">
        <v>90</v>
      </c>
      <c r="G10" s="157">
        <v>42</v>
      </c>
      <c r="H10" s="157">
        <v>14</v>
      </c>
      <c r="I10" s="157">
        <v>2</v>
      </c>
      <c r="J10" s="261" t="s">
        <v>264</v>
      </c>
      <c r="K10" s="96"/>
    </row>
    <row r="11" spans="1:11" x14ac:dyDescent="0.25">
      <c r="A11" s="313">
        <v>8</v>
      </c>
      <c r="B11" s="47" t="s">
        <v>11</v>
      </c>
      <c r="C11" s="71">
        <v>8</v>
      </c>
      <c r="D11" s="71">
        <v>2</v>
      </c>
      <c r="E11" s="71"/>
      <c r="F11" s="158" t="s">
        <v>95</v>
      </c>
      <c r="G11" s="71">
        <v>37</v>
      </c>
      <c r="H11" s="71">
        <v>9</v>
      </c>
      <c r="I11" s="71">
        <v>2</v>
      </c>
      <c r="J11" s="262" t="s">
        <v>289</v>
      </c>
      <c r="K11" s="96"/>
    </row>
    <row r="12" spans="1:11" x14ac:dyDescent="0.25">
      <c r="A12" s="34">
        <v>9</v>
      </c>
      <c r="B12" s="41" t="s">
        <v>12</v>
      </c>
      <c r="C12" s="157">
        <v>19</v>
      </c>
      <c r="D12" s="157">
        <v>4</v>
      </c>
      <c r="E12" s="157">
        <v>2</v>
      </c>
      <c r="F12" s="52" t="s">
        <v>348</v>
      </c>
      <c r="G12" s="157">
        <v>76</v>
      </c>
      <c r="H12" s="157">
        <v>24</v>
      </c>
      <c r="I12" s="157">
        <v>5</v>
      </c>
      <c r="J12" s="261" t="s">
        <v>487</v>
      </c>
      <c r="K12" s="96"/>
    </row>
    <row r="13" spans="1:11" x14ac:dyDescent="0.25">
      <c r="A13" s="313">
        <v>10</v>
      </c>
      <c r="B13" s="47" t="s">
        <v>13</v>
      </c>
      <c r="C13" s="71">
        <v>3</v>
      </c>
      <c r="D13" s="71"/>
      <c r="E13" s="71"/>
      <c r="F13" s="158" t="s">
        <v>88</v>
      </c>
      <c r="G13" s="71">
        <v>16</v>
      </c>
      <c r="H13" s="71">
        <v>5</v>
      </c>
      <c r="I13" s="71">
        <v>2</v>
      </c>
      <c r="J13" s="262" t="s">
        <v>379</v>
      </c>
      <c r="K13" s="96"/>
    </row>
    <row r="14" spans="1:11" x14ac:dyDescent="0.25">
      <c r="A14" s="34">
        <v>11</v>
      </c>
      <c r="B14" s="41" t="s">
        <v>14</v>
      </c>
      <c r="C14" s="157">
        <v>9</v>
      </c>
      <c r="D14" s="157">
        <v>2</v>
      </c>
      <c r="E14" s="157"/>
      <c r="F14" s="52" t="s">
        <v>96</v>
      </c>
      <c r="G14" s="157">
        <v>49</v>
      </c>
      <c r="H14" s="157">
        <v>8</v>
      </c>
      <c r="I14" s="157">
        <v>2</v>
      </c>
      <c r="J14" s="261" t="s">
        <v>375</v>
      </c>
      <c r="K14" s="96"/>
    </row>
    <row r="15" spans="1:11" x14ac:dyDescent="0.25">
      <c r="A15" s="313">
        <v>12</v>
      </c>
      <c r="B15" s="47" t="s">
        <v>15</v>
      </c>
      <c r="C15" s="71">
        <v>6</v>
      </c>
      <c r="D15" s="71">
        <v>3</v>
      </c>
      <c r="E15" s="71"/>
      <c r="F15" s="158" t="s">
        <v>94</v>
      </c>
      <c r="G15" s="71">
        <v>59</v>
      </c>
      <c r="H15" s="71">
        <v>24</v>
      </c>
      <c r="I15" s="71">
        <v>4</v>
      </c>
      <c r="J15" s="262" t="s">
        <v>446</v>
      </c>
      <c r="K15" s="96"/>
    </row>
    <row r="16" spans="1:11" x14ac:dyDescent="0.25">
      <c r="A16" s="34">
        <v>13</v>
      </c>
      <c r="B16" s="41" t="s">
        <v>16</v>
      </c>
      <c r="C16" s="157">
        <v>6</v>
      </c>
      <c r="D16" s="157"/>
      <c r="E16" s="157"/>
      <c r="F16" s="52" t="s">
        <v>91</v>
      </c>
      <c r="G16" s="157">
        <v>27</v>
      </c>
      <c r="H16" s="157">
        <v>10</v>
      </c>
      <c r="I16" s="157">
        <v>2</v>
      </c>
      <c r="J16" s="261" t="s">
        <v>267</v>
      </c>
      <c r="K16" s="96"/>
    </row>
    <row r="17" spans="1:11" x14ac:dyDescent="0.25">
      <c r="A17" s="313">
        <v>14</v>
      </c>
      <c r="B17" s="47" t="s">
        <v>17</v>
      </c>
      <c r="C17" s="71">
        <v>9</v>
      </c>
      <c r="D17" s="71">
        <v>1</v>
      </c>
      <c r="E17" s="71">
        <v>2</v>
      </c>
      <c r="F17" s="158" t="s">
        <v>97</v>
      </c>
      <c r="G17" s="71">
        <v>48</v>
      </c>
      <c r="H17" s="71">
        <v>18</v>
      </c>
      <c r="I17" s="71">
        <v>4</v>
      </c>
      <c r="J17" s="262" t="s">
        <v>327</v>
      </c>
    </row>
    <row r="18" spans="1:11" x14ac:dyDescent="0.25">
      <c r="A18" s="34">
        <v>15</v>
      </c>
      <c r="B18" s="41" t="s">
        <v>18</v>
      </c>
      <c r="C18" s="157">
        <v>6</v>
      </c>
      <c r="D18" s="157"/>
      <c r="E18" s="157"/>
      <c r="F18" s="52" t="s">
        <v>91</v>
      </c>
      <c r="G18" s="157">
        <v>27</v>
      </c>
      <c r="H18" s="157">
        <v>11</v>
      </c>
      <c r="I18" s="157">
        <v>2</v>
      </c>
      <c r="J18" s="261" t="s">
        <v>488</v>
      </c>
    </row>
    <row r="19" spans="1:11" x14ac:dyDescent="0.25">
      <c r="A19" s="313">
        <v>16</v>
      </c>
      <c r="B19" s="47" t="s">
        <v>19</v>
      </c>
      <c r="C19" s="71">
        <v>5</v>
      </c>
      <c r="D19" s="71">
        <v>1</v>
      </c>
      <c r="E19" s="71"/>
      <c r="F19" s="158" t="s">
        <v>91</v>
      </c>
      <c r="G19" s="71">
        <v>32</v>
      </c>
      <c r="H19" s="71">
        <v>4</v>
      </c>
      <c r="I19" s="71"/>
      <c r="J19" s="262" t="s">
        <v>315</v>
      </c>
    </row>
    <row r="20" spans="1:11" ht="18.75" customHeight="1" x14ac:dyDescent="0.25">
      <c r="A20" s="34">
        <v>17</v>
      </c>
      <c r="B20" s="41" t="s">
        <v>20</v>
      </c>
      <c r="C20" s="157">
        <v>1</v>
      </c>
      <c r="D20" s="157">
        <v>2</v>
      </c>
      <c r="E20" s="157">
        <v>2</v>
      </c>
      <c r="F20" s="52" t="s">
        <v>90</v>
      </c>
      <c r="G20" s="157">
        <v>32</v>
      </c>
      <c r="H20" s="157">
        <v>21</v>
      </c>
      <c r="I20" s="157">
        <v>6</v>
      </c>
      <c r="J20" s="261" t="s">
        <v>375</v>
      </c>
    </row>
    <row r="21" spans="1:11" ht="15.75" customHeight="1" x14ac:dyDescent="0.25">
      <c r="A21" s="313">
        <v>18</v>
      </c>
      <c r="B21" s="47" t="s">
        <v>21</v>
      </c>
      <c r="C21" s="71">
        <v>4</v>
      </c>
      <c r="D21" s="71">
        <v>3</v>
      </c>
      <c r="E21" s="71"/>
      <c r="F21" s="158" t="s">
        <v>92</v>
      </c>
      <c r="G21" s="71">
        <v>50</v>
      </c>
      <c r="H21" s="71">
        <v>17</v>
      </c>
      <c r="I21" s="71">
        <v>3</v>
      </c>
      <c r="J21" s="262" t="s">
        <v>327</v>
      </c>
    </row>
    <row r="22" spans="1:11" x14ac:dyDescent="0.25">
      <c r="A22" s="342" t="s">
        <v>22</v>
      </c>
      <c r="B22" s="342"/>
      <c r="C22" s="130">
        <v>145</v>
      </c>
      <c r="D22" s="130">
        <v>37</v>
      </c>
      <c r="E22" s="130">
        <v>10</v>
      </c>
      <c r="F22" s="303" t="s">
        <v>489</v>
      </c>
      <c r="G22" s="130">
        <v>1033</v>
      </c>
      <c r="H22" s="130">
        <v>362</v>
      </c>
      <c r="I22" s="130">
        <v>59</v>
      </c>
      <c r="J22" s="130" t="s">
        <v>490</v>
      </c>
      <c r="K22" s="102"/>
    </row>
    <row r="23" spans="1:11" x14ac:dyDescent="0.25">
      <c r="A23" s="78"/>
      <c r="B23" s="78"/>
      <c r="C23" s="78"/>
      <c r="D23" s="78"/>
      <c r="E23" s="78"/>
      <c r="F23" s="78"/>
      <c r="G23" s="78"/>
      <c r="H23" s="78"/>
    </row>
  </sheetData>
  <mergeCells count="4">
    <mergeCell ref="A22:B22"/>
    <mergeCell ref="G2:J2"/>
    <mergeCell ref="C2:F2"/>
    <mergeCell ref="A1:J1"/>
  </mergeCells>
  <pageMargins left="1" right="1" top="1" bottom="1" header="0.5" footer="0.5"/>
  <pageSetup paperSize="9" scale="8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zoomScaleNormal="100" workbookViewId="0">
      <selection activeCell="M13" sqref="M13"/>
    </sheetView>
  </sheetViews>
  <sheetFormatPr defaultRowHeight="15.75" x14ac:dyDescent="0.25"/>
  <cols>
    <col min="1" max="1" width="8.85546875" style="75" customWidth="1"/>
    <col min="2" max="2" width="21.42578125" style="75" bestFit="1" customWidth="1"/>
    <col min="3" max="3" width="25.5703125" style="75" customWidth="1"/>
    <col min="4" max="4" width="23.7109375" style="75" customWidth="1"/>
    <col min="5" max="16384" width="9.140625" style="75"/>
  </cols>
  <sheetData>
    <row r="1" spans="1:4" s="77" customFormat="1" ht="62.25" customHeight="1" x14ac:dyDescent="0.25">
      <c r="A1" s="339" t="s">
        <v>491</v>
      </c>
      <c r="B1" s="339"/>
      <c r="C1" s="339"/>
      <c r="D1" s="339"/>
    </row>
    <row r="2" spans="1:4" s="77" customFormat="1" ht="64.5" customHeight="1" x14ac:dyDescent="0.25">
      <c r="A2" s="156" t="s">
        <v>1</v>
      </c>
      <c r="B2" s="301" t="s">
        <v>2</v>
      </c>
      <c r="C2" s="301" t="s">
        <v>492</v>
      </c>
      <c r="D2" s="301" t="s">
        <v>242</v>
      </c>
    </row>
    <row r="3" spans="1:4" x14ac:dyDescent="0.25">
      <c r="A3" s="34">
        <v>1</v>
      </c>
      <c r="B3" s="41" t="s">
        <v>70</v>
      </c>
      <c r="C3" s="144">
        <v>2565</v>
      </c>
      <c r="D3" s="144">
        <v>2768</v>
      </c>
    </row>
    <row r="4" spans="1:4" x14ac:dyDescent="0.25">
      <c r="A4" s="313">
        <v>2</v>
      </c>
      <c r="B4" s="47" t="s">
        <v>69</v>
      </c>
      <c r="C4" s="265">
        <v>2630</v>
      </c>
      <c r="D4" s="265">
        <v>2914</v>
      </c>
    </row>
    <row r="5" spans="1:4" x14ac:dyDescent="0.25">
      <c r="A5" s="34">
        <v>3</v>
      </c>
      <c r="B5" s="41" t="s">
        <v>68</v>
      </c>
      <c r="C5" s="144">
        <v>6102</v>
      </c>
      <c r="D5" s="144">
        <v>6574</v>
      </c>
    </row>
    <row r="6" spans="1:4" x14ac:dyDescent="0.25">
      <c r="A6" s="313">
        <v>4</v>
      </c>
      <c r="B6" s="47" t="s">
        <v>67</v>
      </c>
      <c r="C6" s="265">
        <v>20154</v>
      </c>
      <c r="D6" s="265">
        <v>22203</v>
      </c>
    </row>
    <row r="7" spans="1:4" x14ac:dyDescent="0.25">
      <c r="A7" s="34">
        <v>5</v>
      </c>
      <c r="B7" s="41" t="s">
        <v>66</v>
      </c>
      <c r="C7" s="144">
        <v>13150</v>
      </c>
      <c r="D7" s="144">
        <v>14257</v>
      </c>
    </row>
    <row r="8" spans="1:4" x14ac:dyDescent="0.25">
      <c r="A8" s="313">
        <v>6</v>
      </c>
      <c r="B8" s="47" t="s">
        <v>9</v>
      </c>
      <c r="C8" s="265">
        <v>12590</v>
      </c>
      <c r="D8" s="265">
        <v>13851</v>
      </c>
    </row>
    <row r="9" spans="1:4" x14ac:dyDescent="0.25">
      <c r="A9" s="34">
        <v>7</v>
      </c>
      <c r="B9" s="41" t="s">
        <v>10</v>
      </c>
      <c r="C9" s="144">
        <v>5114</v>
      </c>
      <c r="D9" s="144">
        <v>5557</v>
      </c>
    </row>
    <row r="10" spans="1:4" x14ac:dyDescent="0.25">
      <c r="A10" s="313">
        <v>8</v>
      </c>
      <c r="B10" s="47" t="s">
        <v>11</v>
      </c>
      <c r="C10" s="265">
        <v>3153</v>
      </c>
      <c r="D10" s="265">
        <v>3444</v>
      </c>
    </row>
    <row r="11" spans="1:4" x14ac:dyDescent="0.25">
      <c r="A11" s="34">
        <v>9</v>
      </c>
      <c r="B11" s="41" t="s">
        <v>12</v>
      </c>
      <c r="C11" s="144">
        <v>5768</v>
      </c>
      <c r="D11" s="144">
        <v>6292</v>
      </c>
    </row>
    <row r="12" spans="1:4" x14ac:dyDescent="0.25">
      <c r="A12" s="313">
        <v>10</v>
      </c>
      <c r="B12" s="47" t="s">
        <v>13</v>
      </c>
      <c r="C12" s="265">
        <v>1978</v>
      </c>
      <c r="D12" s="265">
        <v>2121</v>
      </c>
    </row>
    <row r="13" spans="1:4" x14ac:dyDescent="0.25">
      <c r="A13" s="34">
        <v>11</v>
      </c>
      <c r="B13" s="41" t="s">
        <v>14</v>
      </c>
      <c r="C13" s="144">
        <v>3900</v>
      </c>
      <c r="D13" s="144">
        <v>4327</v>
      </c>
    </row>
    <row r="14" spans="1:4" x14ac:dyDescent="0.25">
      <c r="A14" s="313">
        <v>12</v>
      </c>
      <c r="B14" s="47" t="s">
        <v>15</v>
      </c>
      <c r="C14" s="265">
        <v>4891</v>
      </c>
      <c r="D14" s="265">
        <v>5438</v>
      </c>
    </row>
    <row r="15" spans="1:4" x14ac:dyDescent="0.25">
      <c r="A15" s="34">
        <v>13</v>
      </c>
      <c r="B15" s="41" t="s">
        <v>16</v>
      </c>
      <c r="C15" s="144">
        <v>2268</v>
      </c>
      <c r="D15" s="144">
        <v>2441</v>
      </c>
    </row>
    <row r="16" spans="1:4" x14ac:dyDescent="0.25">
      <c r="A16" s="313">
        <v>14</v>
      </c>
      <c r="B16" s="47" t="s">
        <v>17</v>
      </c>
      <c r="C16" s="265">
        <v>3807</v>
      </c>
      <c r="D16" s="265">
        <v>4176</v>
      </c>
    </row>
    <row r="17" spans="1:4" x14ac:dyDescent="0.25">
      <c r="A17" s="34">
        <v>15</v>
      </c>
      <c r="B17" s="41" t="s">
        <v>18</v>
      </c>
      <c r="C17" s="144">
        <v>3390</v>
      </c>
      <c r="D17" s="144">
        <v>3696</v>
      </c>
    </row>
    <row r="18" spans="1:4" x14ac:dyDescent="0.25">
      <c r="A18" s="313">
        <v>16</v>
      </c>
      <c r="B18" s="47" t="s">
        <v>19</v>
      </c>
      <c r="C18" s="265">
        <v>3054</v>
      </c>
      <c r="D18" s="265">
        <v>3245</v>
      </c>
    </row>
    <row r="19" spans="1:4" x14ac:dyDescent="0.25">
      <c r="A19" s="34">
        <v>17</v>
      </c>
      <c r="B19" s="41" t="s">
        <v>20</v>
      </c>
      <c r="C19" s="144">
        <v>4703</v>
      </c>
      <c r="D19" s="144">
        <v>5035</v>
      </c>
    </row>
    <row r="20" spans="1:4" x14ac:dyDescent="0.25">
      <c r="A20" s="313">
        <v>18</v>
      </c>
      <c r="B20" s="47" t="s">
        <v>21</v>
      </c>
      <c r="C20" s="265">
        <v>7077</v>
      </c>
      <c r="D20" s="265">
        <v>7843</v>
      </c>
    </row>
    <row r="21" spans="1:4" x14ac:dyDescent="0.25">
      <c r="A21" s="306" t="s">
        <v>22</v>
      </c>
      <c r="B21" s="307"/>
      <c r="C21" s="130">
        <v>106289</v>
      </c>
      <c r="D21" s="130">
        <v>116133</v>
      </c>
    </row>
    <row r="22" spans="1:4" x14ac:dyDescent="0.25">
      <c r="A22" s="159"/>
      <c r="B22" s="159"/>
      <c r="C22" s="159"/>
      <c r="D22" s="159"/>
    </row>
    <row r="23" spans="1:4" x14ac:dyDescent="0.25">
      <c r="A23" s="147"/>
      <c r="B23" s="147"/>
      <c r="C23" s="147"/>
      <c r="D23" s="147"/>
    </row>
    <row r="24" spans="1:4" ht="41.25" customHeight="1" x14ac:dyDescent="0.25">
      <c r="A24" s="361" t="s">
        <v>231</v>
      </c>
      <c r="B24" s="361"/>
      <c r="C24" s="361"/>
      <c r="D24" s="361"/>
    </row>
    <row r="25" spans="1:4" x14ac:dyDescent="0.25">
      <c r="A25" s="147"/>
      <c r="B25" s="147"/>
      <c r="C25" s="147"/>
      <c r="D25" s="147"/>
    </row>
    <row r="26" spans="1:4" x14ac:dyDescent="0.25">
      <c r="A26" s="147"/>
      <c r="B26" s="147"/>
      <c r="C26" s="147"/>
      <c r="D26" s="147"/>
    </row>
  </sheetData>
  <mergeCells count="2">
    <mergeCell ref="A1:D1"/>
    <mergeCell ref="A24:D24"/>
  </mergeCells>
  <pageMargins left="1" right="1" top="1" bottom="1" header="0.5" footer="0.5"/>
  <pageSetup paperSize="9" scale="8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Normal="100" workbookViewId="0">
      <selection activeCell="I13" sqref="I13"/>
    </sheetView>
  </sheetViews>
  <sheetFormatPr defaultRowHeight="15.75" x14ac:dyDescent="0.25"/>
  <cols>
    <col min="1" max="1" width="4.5703125" style="75" customWidth="1"/>
    <col min="2" max="2" width="21.42578125" style="75" bestFit="1" customWidth="1"/>
    <col min="3" max="3" width="17" style="76" customWidth="1"/>
    <col min="4" max="4" width="16.5703125" style="76" customWidth="1"/>
    <col min="5" max="5" width="16" style="76" customWidth="1"/>
    <col min="6" max="6" width="17.42578125" style="76" customWidth="1"/>
    <col min="7" max="16384" width="9.140625" style="75"/>
  </cols>
  <sheetData>
    <row r="1" spans="1:6" ht="69.75" customHeight="1" x14ac:dyDescent="0.25">
      <c r="A1" s="363" t="s">
        <v>493</v>
      </c>
      <c r="B1" s="363"/>
      <c r="C1" s="363"/>
      <c r="D1" s="363"/>
      <c r="E1" s="363"/>
      <c r="F1" s="363"/>
    </row>
    <row r="2" spans="1:6" ht="13.5" customHeight="1" x14ac:dyDescent="0.25">
      <c r="A2" s="331" t="s">
        <v>1</v>
      </c>
      <c r="B2" s="331" t="s">
        <v>120</v>
      </c>
      <c r="C2" s="365" t="s">
        <v>121</v>
      </c>
      <c r="D2" s="366"/>
      <c r="E2" s="365" t="s">
        <v>122</v>
      </c>
      <c r="F2" s="366"/>
    </row>
    <row r="3" spans="1:6" x14ac:dyDescent="0.25">
      <c r="A3" s="364"/>
      <c r="B3" s="338"/>
      <c r="C3" s="367" t="s">
        <v>494</v>
      </c>
      <c r="D3" s="367"/>
      <c r="E3" s="367" t="s">
        <v>243</v>
      </c>
      <c r="F3" s="367"/>
    </row>
    <row r="4" spans="1:6" ht="17.25" customHeight="1" x14ac:dyDescent="0.25">
      <c r="A4" s="364"/>
      <c r="B4" s="338"/>
      <c r="C4" s="160" t="s">
        <v>27</v>
      </c>
      <c r="D4" s="73" t="s">
        <v>78</v>
      </c>
      <c r="E4" s="160" t="s">
        <v>27</v>
      </c>
      <c r="F4" s="160" t="s">
        <v>78</v>
      </c>
    </row>
    <row r="5" spans="1:6" x14ac:dyDescent="0.25">
      <c r="A5" s="34">
        <v>1</v>
      </c>
      <c r="B5" s="41" t="s">
        <v>70</v>
      </c>
      <c r="C5" s="161" t="s">
        <v>303</v>
      </c>
      <c r="D5" s="161">
        <v>141</v>
      </c>
      <c r="E5" s="161" t="s">
        <v>495</v>
      </c>
      <c r="F5" s="161">
        <v>280</v>
      </c>
    </row>
    <row r="6" spans="1:6" x14ac:dyDescent="0.25">
      <c r="A6" s="313">
        <v>2</v>
      </c>
      <c r="B6" s="47" t="s">
        <v>69</v>
      </c>
      <c r="C6" s="48" t="s">
        <v>447</v>
      </c>
      <c r="D6" s="48">
        <v>200</v>
      </c>
      <c r="E6" s="48" t="s">
        <v>496</v>
      </c>
      <c r="F6" s="48">
        <v>390</v>
      </c>
    </row>
    <row r="7" spans="1:6" x14ac:dyDescent="0.25">
      <c r="A7" s="34">
        <v>3</v>
      </c>
      <c r="B7" s="41" t="s">
        <v>68</v>
      </c>
      <c r="C7" s="161" t="s">
        <v>443</v>
      </c>
      <c r="D7" s="161">
        <v>143</v>
      </c>
      <c r="E7" s="161" t="s">
        <v>352</v>
      </c>
      <c r="F7" s="161">
        <v>333</v>
      </c>
    </row>
    <row r="8" spans="1:6" x14ac:dyDescent="0.25">
      <c r="A8" s="313">
        <v>4</v>
      </c>
      <c r="B8" s="47" t="s">
        <v>67</v>
      </c>
      <c r="C8" s="48" t="s">
        <v>480</v>
      </c>
      <c r="D8" s="48">
        <v>632</v>
      </c>
      <c r="E8" s="48" t="s">
        <v>497</v>
      </c>
      <c r="F8" s="48">
        <v>1497</v>
      </c>
    </row>
    <row r="9" spans="1:6" x14ac:dyDescent="0.25">
      <c r="A9" s="34">
        <v>5</v>
      </c>
      <c r="B9" s="41" t="s">
        <v>66</v>
      </c>
      <c r="C9" s="161" t="s">
        <v>498</v>
      </c>
      <c r="D9" s="161">
        <v>546</v>
      </c>
      <c r="E9" s="161" t="s">
        <v>499</v>
      </c>
      <c r="F9" s="161">
        <v>1312</v>
      </c>
    </row>
    <row r="10" spans="1:6" x14ac:dyDescent="0.25">
      <c r="A10" s="313">
        <v>6</v>
      </c>
      <c r="B10" s="47" t="s">
        <v>9</v>
      </c>
      <c r="C10" s="48" t="s">
        <v>414</v>
      </c>
      <c r="D10" s="48">
        <v>495</v>
      </c>
      <c r="E10" s="48" t="s">
        <v>500</v>
      </c>
      <c r="F10" s="48">
        <v>1042</v>
      </c>
    </row>
    <row r="11" spans="1:6" x14ac:dyDescent="0.25">
      <c r="A11" s="34">
        <v>7</v>
      </c>
      <c r="B11" s="41" t="s">
        <v>10</v>
      </c>
      <c r="C11" s="161" t="s">
        <v>414</v>
      </c>
      <c r="D11" s="161">
        <v>479</v>
      </c>
      <c r="E11" s="161" t="s">
        <v>501</v>
      </c>
      <c r="F11" s="161">
        <v>909</v>
      </c>
    </row>
    <row r="12" spans="1:6" x14ac:dyDescent="0.25">
      <c r="A12" s="313">
        <v>8</v>
      </c>
      <c r="B12" s="47" t="s">
        <v>11</v>
      </c>
      <c r="C12" s="48" t="s">
        <v>502</v>
      </c>
      <c r="D12" s="48">
        <v>109</v>
      </c>
      <c r="E12" s="48" t="s">
        <v>277</v>
      </c>
      <c r="F12" s="48">
        <v>247</v>
      </c>
    </row>
    <row r="13" spans="1:6" x14ac:dyDescent="0.25">
      <c r="A13" s="34">
        <v>9</v>
      </c>
      <c r="B13" s="41" t="s">
        <v>12</v>
      </c>
      <c r="C13" s="161" t="s">
        <v>402</v>
      </c>
      <c r="D13" s="161">
        <v>276</v>
      </c>
      <c r="E13" s="161" t="s">
        <v>371</v>
      </c>
      <c r="F13" s="161">
        <v>583</v>
      </c>
    </row>
    <row r="14" spans="1:6" x14ac:dyDescent="0.25">
      <c r="A14" s="313">
        <v>10</v>
      </c>
      <c r="B14" s="47" t="s">
        <v>13</v>
      </c>
      <c r="C14" s="48" t="s">
        <v>382</v>
      </c>
      <c r="D14" s="48">
        <v>84</v>
      </c>
      <c r="E14" s="48" t="s">
        <v>330</v>
      </c>
      <c r="F14" s="48">
        <v>203</v>
      </c>
    </row>
    <row r="15" spans="1:6" x14ac:dyDescent="0.25">
      <c r="A15" s="34">
        <v>11</v>
      </c>
      <c r="B15" s="41" t="s">
        <v>14</v>
      </c>
      <c r="C15" s="161" t="s">
        <v>351</v>
      </c>
      <c r="D15" s="161">
        <v>113</v>
      </c>
      <c r="E15" s="161" t="s">
        <v>503</v>
      </c>
      <c r="F15" s="161">
        <v>269</v>
      </c>
    </row>
    <row r="16" spans="1:6" x14ac:dyDescent="0.25">
      <c r="A16" s="313">
        <v>12</v>
      </c>
      <c r="B16" s="47" t="s">
        <v>15</v>
      </c>
      <c r="C16" s="48" t="s">
        <v>504</v>
      </c>
      <c r="D16" s="48">
        <v>160</v>
      </c>
      <c r="E16" s="48" t="s">
        <v>407</v>
      </c>
      <c r="F16" s="48">
        <v>362</v>
      </c>
    </row>
    <row r="17" spans="1:6" x14ac:dyDescent="0.25">
      <c r="A17" s="34">
        <v>13</v>
      </c>
      <c r="B17" s="41" t="s">
        <v>16</v>
      </c>
      <c r="C17" s="161" t="s">
        <v>418</v>
      </c>
      <c r="D17" s="161">
        <v>192</v>
      </c>
      <c r="E17" s="161" t="s">
        <v>313</v>
      </c>
      <c r="F17" s="161">
        <v>425</v>
      </c>
    </row>
    <row r="18" spans="1:6" x14ac:dyDescent="0.25">
      <c r="A18" s="313">
        <v>14</v>
      </c>
      <c r="B18" s="47" t="s">
        <v>17</v>
      </c>
      <c r="C18" s="48" t="s">
        <v>505</v>
      </c>
      <c r="D18" s="48">
        <v>284</v>
      </c>
      <c r="E18" s="48" t="s">
        <v>506</v>
      </c>
      <c r="F18" s="48">
        <v>603</v>
      </c>
    </row>
    <row r="19" spans="1:6" x14ac:dyDescent="0.25">
      <c r="A19" s="34">
        <v>15</v>
      </c>
      <c r="B19" s="41" t="s">
        <v>18</v>
      </c>
      <c r="C19" s="161" t="s">
        <v>507</v>
      </c>
      <c r="D19" s="161">
        <v>415</v>
      </c>
      <c r="E19" s="161" t="s">
        <v>508</v>
      </c>
      <c r="F19" s="161">
        <v>834</v>
      </c>
    </row>
    <row r="20" spans="1:6" x14ac:dyDescent="0.25">
      <c r="A20" s="313">
        <v>16</v>
      </c>
      <c r="B20" s="47" t="s">
        <v>19</v>
      </c>
      <c r="C20" s="48" t="s">
        <v>322</v>
      </c>
      <c r="D20" s="48">
        <v>67</v>
      </c>
      <c r="E20" s="48" t="s">
        <v>302</v>
      </c>
      <c r="F20" s="48">
        <v>136</v>
      </c>
    </row>
    <row r="21" spans="1:6" x14ac:dyDescent="0.25">
      <c r="A21" s="34">
        <v>17</v>
      </c>
      <c r="B21" s="41" t="s">
        <v>20</v>
      </c>
      <c r="C21" s="161" t="s">
        <v>403</v>
      </c>
      <c r="D21" s="161">
        <v>599</v>
      </c>
      <c r="E21" s="161" t="s">
        <v>509</v>
      </c>
      <c r="F21" s="161">
        <v>1223</v>
      </c>
    </row>
    <row r="22" spans="1:6" x14ac:dyDescent="0.25">
      <c r="A22" s="313">
        <v>18</v>
      </c>
      <c r="B22" s="47" t="s">
        <v>21</v>
      </c>
      <c r="C22" s="48" t="s">
        <v>510</v>
      </c>
      <c r="D22" s="48">
        <v>468</v>
      </c>
      <c r="E22" s="48" t="s">
        <v>511</v>
      </c>
      <c r="F22" s="48">
        <v>945</v>
      </c>
    </row>
    <row r="23" spans="1:6" x14ac:dyDescent="0.25">
      <c r="A23" s="359" t="s">
        <v>22</v>
      </c>
      <c r="B23" s="360"/>
      <c r="C23" s="143" t="s">
        <v>512</v>
      </c>
      <c r="D23" s="143">
        <v>5403</v>
      </c>
      <c r="E23" s="143" t="s">
        <v>513</v>
      </c>
      <c r="F23" s="143">
        <v>11593</v>
      </c>
    </row>
    <row r="24" spans="1:6" x14ac:dyDescent="0.25">
      <c r="A24" s="147"/>
      <c r="B24" s="147"/>
      <c r="C24" s="162"/>
      <c r="D24" s="162"/>
      <c r="E24" s="162"/>
      <c r="F24" s="162"/>
    </row>
    <row r="25" spans="1:6" x14ac:dyDescent="0.25">
      <c r="A25" s="147"/>
      <c r="B25" s="147"/>
      <c r="C25" s="162"/>
      <c r="D25" s="162"/>
      <c r="E25" s="162"/>
      <c r="F25" s="162"/>
    </row>
    <row r="26" spans="1:6" ht="30.75" customHeight="1" x14ac:dyDescent="0.25">
      <c r="A26" s="362" t="s">
        <v>231</v>
      </c>
      <c r="B26" s="362"/>
      <c r="C26" s="362"/>
      <c r="D26" s="362"/>
      <c r="E26" s="362"/>
      <c r="F26" s="362"/>
    </row>
  </sheetData>
  <mergeCells count="9">
    <mergeCell ref="A26:F26"/>
    <mergeCell ref="A23:B23"/>
    <mergeCell ref="A1:F1"/>
    <mergeCell ref="A2:A4"/>
    <mergeCell ref="B2:B4"/>
    <mergeCell ref="C2:D2"/>
    <mergeCell ref="E2:F2"/>
    <mergeCell ref="C3:D3"/>
    <mergeCell ref="E3:F3"/>
  </mergeCells>
  <pageMargins left="0.99" right="0.46" top="0.7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0" zoomScaleNormal="80" workbookViewId="0">
      <selection activeCell="N6" sqref="N6"/>
    </sheetView>
  </sheetViews>
  <sheetFormatPr defaultRowHeight="12.75" x14ac:dyDescent="0.2"/>
  <cols>
    <col min="1" max="1" width="5.7109375" style="105" customWidth="1"/>
    <col min="2" max="2" width="21.42578125" style="105" bestFit="1" customWidth="1"/>
    <col min="3" max="3" width="41.5703125" style="105" customWidth="1"/>
    <col min="4" max="16384" width="9.140625" style="105"/>
  </cols>
  <sheetData>
    <row r="1" spans="1:3" ht="79.5" thickBot="1" x14ac:dyDescent="0.25">
      <c r="A1" s="251" t="s">
        <v>1</v>
      </c>
      <c r="B1" s="251" t="s">
        <v>2</v>
      </c>
      <c r="C1" s="252" t="s">
        <v>262</v>
      </c>
    </row>
    <row r="2" spans="1:3" ht="27.95" customHeight="1" thickTop="1" x14ac:dyDescent="0.2">
      <c r="A2" s="253">
        <v>1</v>
      </c>
      <c r="B2" s="166" t="s">
        <v>70</v>
      </c>
      <c r="C2" s="163">
        <v>2</v>
      </c>
    </row>
    <row r="3" spans="1:3" ht="27.95" customHeight="1" x14ac:dyDescent="0.2">
      <c r="A3" s="254">
        <v>2</v>
      </c>
      <c r="B3" s="47" t="s">
        <v>69</v>
      </c>
      <c r="C3" s="164"/>
    </row>
    <row r="4" spans="1:3" ht="27.95" customHeight="1" x14ac:dyDescent="0.2">
      <c r="A4" s="255">
        <v>3</v>
      </c>
      <c r="B4" s="41" t="s">
        <v>68</v>
      </c>
      <c r="C4" s="165"/>
    </row>
    <row r="5" spans="1:3" ht="27.95" customHeight="1" x14ac:dyDescent="0.2">
      <c r="A5" s="254">
        <v>4</v>
      </c>
      <c r="B5" s="47" t="s">
        <v>67</v>
      </c>
      <c r="C5" s="164"/>
    </row>
    <row r="6" spans="1:3" ht="27.95" customHeight="1" x14ac:dyDescent="0.2">
      <c r="A6" s="255">
        <v>5</v>
      </c>
      <c r="B6" s="41" t="s">
        <v>66</v>
      </c>
      <c r="C6" s="165">
        <v>9</v>
      </c>
    </row>
    <row r="7" spans="1:3" ht="27.95" customHeight="1" x14ac:dyDescent="0.2">
      <c r="A7" s="254">
        <v>6</v>
      </c>
      <c r="B7" s="47" t="s">
        <v>9</v>
      </c>
      <c r="C7" s="164">
        <v>4</v>
      </c>
    </row>
    <row r="8" spans="1:3" ht="27.95" customHeight="1" x14ac:dyDescent="0.2">
      <c r="A8" s="255">
        <v>7</v>
      </c>
      <c r="B8" s="41" t="s">
        <v>10</v>
      </c>
      <c r="C8" s="165">
        <v>4</v>
      </c>
    </row>
    <row r="9" spans="1:3" ht="27.95" customHeight="1" x14ac:dyDescent="0.2">
      <c r="A9" s="254">
        <v>8</v>
      </c>
      <c r="B9" s="47" t="s">
        <v>11</v>
      </c>
      <c r="C9" s="164"/>
    </row>
    <row r="10" spans="1:3" ht="27.95" customHeight="1" x14ac:dyDescent="0.2">
      <c r="A10" s="255">
        <v>9</v>
      </c>
      <c r="B10" s="41" t="s">
        <v>12</v>
      </c>
      <c r="C10" s="165"/>
    </row>
    <row r="11" spans="1:3" ht="27.95" customHeight="1" x14ac:dyDescent="0.2">
      <c r="A11" s="254">
        <v>10</v>
      </c>
      <c r="B11" s="47" t="s">
        <v>13</v>
      </c>
      <c r="C11" s="164">
        <v>3</v>
      </c>
    </row>
    <row r="12" spans="1:3" ht="27.95" customHeight="1" x14ac:dyDescent="0.2">
      <c r="A12" s="255">
        <v>11</v>
      </c>
      <c r="B12" s="41" t="s">
        <v>14</v>
      </c>
      <c r="C12" s="165"/>
    </row>
    <row r="13" spans="1:3" ht="27.95" customHeight="1" x14ac:dyDescent="0.2">
      <c r="A13" s="254">
        <v>12</v>
      </c>
      <c r="B13" s="47" t="s">
        <v>15</v>
      </c>
      <c r="C13" s="164">
        <v>1</v>
      </c>
    </row>
    <row r="14" spans="1:3" ht="27.95" customHeight="1" x14ac:dyDescent="0.2">
      <c r="A14" s="255">
        <v>13</v>
      </c>
      <c r="B14" s="41" t="s">
        <v>16</v>
      </c>
      <c r="C14" s="165"/>
    </row>
    <row r="15" spans="1:3" ht="27.95" customHeight="1" x14ac:dyDescent="0.2">
      <c r="A15" s="254">
        <v>14</v>
      </c>
      <c r="B15" s="47" t="s">
        <v>17</v>
      </c>
      <c r="C15" s="164"/>
    </row>
    <row r="16" spans="1:3" ht="27.95" customHeight="1" x14ac:dyDescent="0.2">
      <c r="A16" s="255">
        <v>15</v>
      </c>
      <c r="B16" s="41" t="s">
        <v>18</v>
      </c>
      <c r="C16" s="165">
        <v>1</v>
      </c>
    </row>
    <row r="17" spans="1:3" ht="27.95" customHeight="1" x14ac:dyDescent="0.2">
      <c r="A17" s="254">
        <v>16</v>
      </c>
      <c r="B17" s="47" t="s">
        <v>19</v>
      </c>
      <c r="C17" s="164"/>
    </row>
    <row r="18" spans="1:3" ht="27.95" customHeight="1" x14ac:dyDescent="0.2">
      <c r="A18" s="255">
        <v>17</v>
      </c>
      <c r="B18" s="41" t="s">
        <v>20</v>
      </c>
      <c r="C18" s="165">
        <v>8</v>
      </c>
    </row>
    <row r="19" spans="1:3" ht="27.95" customHeight="1" x14ac:dyDescent="0.2">
      <c r="A19" s="256">
        <v>18</v>
      </c>
      <c r="B19" s="257" t="s">
        <v>21</v>
      </c>
      <c r="C19" s="164"/>
    </row>
    <row r="20" spans="1:3" ht="32.25" customHeight="1" x14ac:dyDescent="0.2">
      <c r="A20" s="351" t="s">
        <v>22</v>
      </c>
      <c r="B20" s="352"/>
      <c r="C20" s="143">
        <v>32</v>
      </c>
    </row>
    <row r="21" spans="1:3" ht="24.75" customHeight="1" x14ac:dyDescent="0.2"/>
    <row r="22" spans="1:3" ht="27.75" customHeight="1" x14ac:dyDescent="0.2"/>
  </sheetData>
  <mergeCells count="1">
    <mergeCell ref="A20:B20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zoomScaleNormal="100" workbookViewId="0">
      <selection activeCell="H10" sqref="H10"/>
    </sheetView>
  </sheetViews>
  <sheetFormatPr defaultRowHeight="15.75" x14ac:dyDescent="0.25"/>
  <cols>
    <col min="1" max="1" width="6.7109375" style="75" customWidth="1"/>
    <col min="2" max="2" width="21.42578125" style="75" bestFit="1" customWidth="1"/>
    <col min="3" max="3" width="23" style="76" customWidth="1"/>
    <col min="4" max="4" width="17.5703125" style="76" customWidth="1"/>
    <col min="5" max="5" width="9.140625" style="75"/>
    <col min="6" max="6" width="20" style="75" customWidth="1"/>
    <col min="7" max="7" width="9.140625" style="75"/>
    <col min="8" max="8" width="10.7109375" style="75" bestFit="1" customWidth="1"/>
    <col min="9" max="16384" width="9.140625" style="75"/>
  </cols>
  <sheetData>
    <row r="1" spans="1:4" ht="45" customHeight="1" x14ac:dyDescent="0.25">
      <c r="A1" s="363" t="s">
        <v>514</v>
      </c>
      <c r="B1" s="363"/>
      <c r="C1" s="363"/>
      <c r="D1" s="363"/>
    </row>
    <row r="2" spans="1:4" ht="15.75" customHeight="1" x14ac:dyDescent="0.25">
      <c r="A2" s="369" t="s">
        <v>1</v>
      </c>
      <c r="B2" s="331" t="s">
        <v>2</v>
      </c>
      <c r="C2" s="331" t="s">
        <v>492</v>
      </c>
      <c r="D2" s="331" t="s">
        <v>244</v>
      </c>
    </row>
    <row r="3" spans="1:4" ht="58.5" customHeight="1" thickBot="1" x14ac:dyDescent="0.3">
      <c r="A3" s="370"/>
      <c r="B3" s="337"/>
      <c r="C3" s="337"/>
      <c r="D3" s="337"/>
    </row>
    <row r="4" spans="1:4" ht="16.5" thickTop="1" x14ac:dyDescent="0.25">
      <c r="A4" s="27">
        <v>1</v>
      </c>
      <c r="B4" s="166" t="s">
        <v>4</v>
      </c>
      <c r="C4" s="167" t="s">
        <v>515</v>
      </c>
      <c r="D4" s="167" t="s">
        <v>405</v>
      </c>
    </row>
    <row r="5" spans="1:4" x14ac:dyDescent="0.25">
      <c r="A5" s="313">
        <v>2</v>
      </c>
      <c r="B5" s="168" t="s">
        <v>5</v>
      </c>
      <c r="C5" s="169" t="s">
        <v>516</v>
      </c>
      <c r="D5" s="169" t="s">
        <v>517</v>
      </c>
    </row>
    <row r="6" spans="1:4" x14ac:dyDescent="0.25">
      <c r="A6" s="34">
        <v>3</v>
      </c>
      <c r="B6" s="41" t="s">
        <v>123</v>
      </c>
      <c r="C6" s="167" t="s">
        <v>518</v>
      </c>
      <c r="D6" s="167" t="s">
        <v>519</v>
      </c>
    </row>
    <row r="7" spans="1:4" x14ac:dyDescent="0.25">
      <c r="A7" s="313">
        <v>4</v>
      </c>
      <c r="B7" s="47" t="s">
        <v>7</v>
      </c>
      <c r="C7" s="169" t="s">
        <v>520</v>
      </c>
      <c r="D7" s="169" t="s">
        <v>521</v>
      </c>
    </row>
    <row r="8" spans="1:4" x14ac:dyDescent="0.25">
      <c r="A8" s="34">
        <v>5</v>
      </c>
      <c r="B8" s="41" t="s">
        <v>8</v>
      </c>
      <c r="C8" s="167" t="s">
        <v>522</v>
      </c>
      <c r="D8" s="167" t="s">
        <v>523</v>
      </c>
    </row>
    <row r="9" spans="1:4" x14ac:dyDescent="0.25">
      <c r="A9" s="313">
        <v>6</v>
      </c>
      <c r="B9" s="47" t="s">
        <v>9</v>
      </c>
      <c r="C9" s="169" t="s">
        <v>524</v>
      </c>
      <c r="D9" s="169" t="s">
        <v>525</v>
      </c>
    </row>
    <row r="10" spans="1:4" x14ac:dyDescent="0.25">
      <c r="A10" s="34">
        <v>7</v>
      </c>
      <c r="B10" s="41" t="s">
        <v>10</v>
      </c>
      <c r="C10" s="167" t="s">
        <v>526</v>
      </c>
      <c r="D10" s="167" t="s">
        <v>527</v>
      </c>
    </row>
    <row r="11" spans="1:4" x14ac:dyDescent="0.25">
      <c r="A11" s="313">
        <v>8</v>
      </c>
      <c r="B11" s="47" t="s">
        <v>11</v>
      </c>
      <c r="C11" s="169" t="s">
        <v>528</v>
      </c>
      <c r="D11" s="169" t="s">
        <v>431</v>
      </c>
    </row>
    <row r="12" spans="1:4" x14ac:dyDescent="0.25">
      <c r="A12" s="34">
        <v>9</v>
      </c>
      <c r="B12" s="41" t="s">
        <v>12</v>
      </c>
      <c r="C12" s="167" t="s">
        <v>529</v>
      </c>
      <c r="D12" s="167" t="s">
        <v>530</v>
      </c>
    </row>
    <row r="13" spans="1:4" x14ac:dyDescent="0.25">
      <c r="A13" s="313">
        <v>10</v>
      </c>
      <c r="B13" s="47" t="s">
        <v>13</v>
      </c>
      <c r="C13" s="169" t="s">
        <v>531</v>
      </c>
      <c r="D13" s="169" t="s">
        <v>532</v>
      </c>
    </row>
    <row r="14" spans="1:4" x14ac:dyDescent="0.25">
      <c r="A14" s="34">
        <v>11</v>
      </c>
      <c r="B14" s="41" t="s">
        <v>14</v>
      </c>
      <c r="C14" s="167" t="s">
        <v>533</v>
      </c>
      <c r="D14" s="167" t="s">
        <v>534</v>
      </c>
    </row>
    <row r="15" spans="1:4" x14ac:dyDescent="0.25">
      <c r="A15" s="313">
        <v>12</v>
      </c>
      <c r="B15" s="47" t="s">
        <v>15</v>
      </c>
      <c r="C15" s="169" t="s">
        <v>535</v>
      </c>
      <c r="D15" s="169" t="s">
        <v>536</v>
      </c>
    </row>
    <row r="16" spans="1:4" x14ac:dyDescent="0.25">
      <c r="A16" s="34">
        <v>13</v>
      </c>
      <c r="B16" s="41" t="s">
        <v>16</v>
      </c>
      <c r="C16" s="167" t="s">
        <v>537</v>
      </c>
      <c r="D16" s="167" t="s">
        <v>538</v>
      </c>
    </row>
    <row r="17" spans="1:6" x14ac:dyDescent="0.25">
      <c r="A17" s="313">
        <v>14</v>
      </c>
      <c r="B17" s="47" t="s">
        <v>17</v>
      </c>
      <c r="C17" s="169" t="s">
        <v>539</v>
      </c>
      <c r="D17" s="169" t="s">
        <v>540</v>
      </c>
    </row>
    <row r="18" spans="1:6" x14ac:dyDescent="0.25">
      <c r="A18" s="34">
        <v>15</v>
      </c>
      <c r="B18" s="41" t="s">
        <v>18</v>
      </c>
      <c r="C18" s="167" t="s">
        <v>369</v>
      </c>
      <c r="D18" s="167" t="s">
        <v>541</v>
      </c>
    </row>
    <row r="19" spans="1:6" x14ac:dyDescent="0.25">
      <c r="A19" s="313">
        <v>16</v>
      </c>
      <c r="B19" s="47" t="s">
        <v>19</v>
      </c>
      <c r="C19" s="169" t="s">
        <v>542</v>
      </c>
      <c r="D19" s="169" t="s">
        <v>543</v>
      </c>
    </row>
    <row r="20" spans="1:6" x14ac:dyDescent="0.25">
      <c r="A20" s="34">
        <v>17</v>
      </c>
      <c r="B20" s="41" t="s">
        <v>20</v>
      </c>
      <c r="C20" s="167" t="s">
        <v>544</v>
      </c>
      <c r="D20" s="167" t="s">
        <v>545</v>
      </c>
    </row>
    <row r="21" spans="1:6" x14ac:dyDescent="0.25">
      <c r="A21" s="313">
        <v>18</v>
      </c>
      <c r="B21" s="47" t="s">
        <v>21</v>
      </c>
      <c r="C21" s="169" t="s">
        <v>546</v>
      </c>
      <c r="D21" s="169" t="s">
        <v>547</v>
      </c>
    </row>
    <row r="22" spans="1:6" x14ac:dyDescent="0.25">
      <c r="A22" s="325" t="s">
        <v>22</v>
      </c>
      <c r="B22" s="326"/>
      <c r="C22" s="303" t="s">
        <v>548</v>
      </c>
      <c r="D22" s="303" t="s">
        <v>549</v>
      </c>
      <c r="F22" s="90"/>
    </row>
    <row r="23" spans="1:6" s="76" customFormat="1" x14ac:dyDescent="0.25">
      <c r="A23" s="162"/>
      <c r="B23" s="162"/>
      <c r="C23" s="162"/>
      <c r="D23" s="162"/>
    </row>
    <row r="24" spans="1:6" x14ac:dyDescent="0.25">
      <c r="A24" s="147"/>
      <c r="B24" s="147"/>
      <c r="C24" s="162"/>
      <c r="D24" s="162"/>
    </row>
    <row r="25" spans="1:6" ht="40.5" customHeight="1" x14ac:dyDescent="0.25">
      <c r="A25" s="368" t="s">
        <v>231</v>
      </c>
      <c r="B25" s="368"/>
      <c r="C25" s="368"/>
      <c r="D25" s="368"/>
    </row>
  </sheetData>
  <mergeCells count="7">
    <mergeCell ref="A25:D25"/>
    <mergeCell ref="A1:D1"/>
    <mergeCell ref="A22:B22"/>
    <mergeCell ref="C2:C3"/>
    <mergeCell ref="D2:D3"/>
    <mergeCell ref="A2:A3"/>
    <mergeCell ref="B2:B3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29</vt:i4>
      </vt:variant>
      <vt:variant>
        <vt:lpstr>Именованные диапазоны</vt:lpstr>
      </vt:variant>
      <vt:variant>
        <vt:i4>11</vt:i4>
      </vt:variant>
    </vt:vector>
  </HeadingPairs>
  <TitlesOfParts>
    <vt:vector size="40" baseType="lpstr">
      <vt:lpstr>Ветераны_ВОВ</vt:lpstr>
      <vt:lpstr>Инвалиды</vt:lpstr>
      <vt:lpstr>ЕДК многодетные</vt:lpstr>
      <vt:lpstr>Многодетные</vt:lpstr>
      <vt:lpstr>Дни рождения</vt:lpstr>
      <vt:lpstr>ФЕДК</vt:lpstr>
      <vt:lpstr>Субсидии</vt:lpstr>
      <vt:lpstr>СертификатГаз</vt:lpstr>
      <vt:lpstr>РСДП</vt:lpstr>
      <vt:lpstr>РЕДК</vt:lpstr>
      <vt:lpstr>бер и корм</vt:lpstr>
      <vt:lpstr>ЕВ дет сад</vt:lpstr>
      <vt:lpstr>ВТЛО</vt:lpstr>
      <vt:lpstr>Материнский капитал</vt:lpstr>
      <vt:lpstr>Иные выплаты</vt:lpstr>
      <vt:lpstr>Инвалиды по зрению</vt:lpstr>
      <vt:lpstr>ИБД</vt:lpstr>
      <vt:lpstr>Ежегодные выпл </vt:lpstr>
      <vt:lpstr>ЕДК сельск. специалистам</vt:lpstr>
      <vt:lpstr>Единовр выпл обл </vt:lpstr>
      <vt:lpstr>3-7</vt:lpstr>
      <vt:lpstr>ДВ 3-ий ребенок</vt:lpstr>
      <vt:lpstr>ЕДВ 1-й ребенок</vt:lpstr>
      <vt:lpstr>ДП</vt:lpstr>
      <vt:lpstr>Выплаты детям с заболеваниями</vt:lpstr>
      <vt:lpstr>1-пособие</vt:lpstr>
      <vt:lpstr>Различные меры</vt:lpstr>
      <vt:lpstr>Маткапитал на 1го</vt:lpstr>
      <vt:lpstr>Маткапитал на 2го</vt:lpstr>
      <vt:lpstr>'1-пособие'!Область_печати</vt:lpstr>
      <vt:lpstr>'Дни рождения'!Область_печати</vt:lpstr>
      <vt:lpstr>'Единовр выпл обл '!Область_печати</vt:lpstr>
      <vt:lpstr>'ЕДК многодетные'!Область_печати</vt:lpstr>
      <vt:lpstr>'Ежегодные выпл '!Область_печати</vt:lpstr>
      <vt:lpstr>'Различные меры'!Область_печати</vt:lpstr>
      <vt:lpstr>РЕДК!Область_печати</vt:lpstr>
      <vt:lpstr>РСДП!Область_печати</vt:lpstr>
      <vt:lpstr>СертификатГаз!Область_печати</vt:lpstr>
      <vt:lpstr>Субсидии!Область_печати</vt:lpstr>
      <vt:lpstr>ФЕДК!Область_печати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Владимировна Ворожцова</dc:creator>
  <cp:lastModifiedBy>Лукьяненко Ярослав Николаевич</cp:lastModifiedBy>
  <dcterms:created xsi:type="dcterms:W3CDTF">2023-04-04T09:29:04Z</dcterms:created>
  <dcterms:modified xsi:type="dcterms:W3CDTF">2024-09-23T06:42:37Z</dcterms:modified>
</cp:coreProperties>
</file>