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СТАТИСТИКА\2026\08_2026\"/>
    </mc:Choice>
  </mc:AlternateContent>
  <bookViews>
    <workbookView xWindow="-4305" yWindow="-75" windowWidth="26580" windowHeight="10275" firstSheet="28" activeTab="33"/>
  </bookViews>
  <sheets>
    <sheet name="Ветераны_ВОВ" sheetId="93" r:id="rId1"/>
    <sheet name="Инвалиды" sheetId="92" r:id="rId2"/>
    <sheet name="ЕДК многодетные" sheetId="91" r:id="rId3"/>
    <sheet name="Многодетные" sheetId="90" r:id="rId4"/>
    <sheet name="Дни рождения" sheetId="89" r:id="rId5"/>
    <sheet name="ФЕДК" sheetId="88" r:id="rId6"/>
    <sheet name="Субсидии" sheetId="87" r:id="rId7"/>
    <sheet name="СертификатГаз" sheetId="86" r:id="rId8"/>
    <sheet name="РЕДК" sheetId="84" r:id="rId9"/>
    <sheet name="бер и корм" sheetId="83" r:id="rId10"/>
    <sheet name="ЕВ дет сад" sheetId="82" r:id="rId11"/>
    <sheet name="ВТЛО" sheetId="81" r:id="rId12"/>
    <sheet name="Материнский капитал" sheetId="80" r:id="rId13"/>
    <sheet name="Иные выплаты" sheetId="79" r:id="rId14"/>
    <sheet name="Инвалиды по зрению" sheetId="78" r:id="rId15"/>
    <sheet name="ИБД" sheetId="77" r:id="rId16"/>
    <sheet name="Ежегодные выпл " sheetId="76" r:id="rId17"/>
    <sheet name="ЕДК сельск. специалистам" sheetId="75" r:id="rId18"/>
    <sheet name="Единовр выпл обл " sheetId="74" r:id="rId19"/>
    <sheet name="ЕДВ 1-й ребенок" sheetId="71" r:id="rId20"/>
    <sheet name="ДП" sheetId="70" r:id="rId21"/>
    <sheet name="Выплаты детям с заболеваниями" sheetId="69" r:id="rId22"/>
    <sheet name="1-пособие" sheetId="67" r:id="rId23"/>
    <sheet name="Различные меры" sheetId="68" r:id="rId24"/>
    <sheet name="Маткапитал на 1го" sheetId="94" r:id="rId25"/>
    <sheet name="Маткапитал на 2го" sheetId="95" r:id="rId26"/>
    <sheet name="ЕДК молодой семье" sheetId="97" r:id="rId27"/>
    <sheet name="ЕДВ родившим" sheetId="98" r:id="rId28"/>
    <sheet name="ЕДВ молодым " sheetId="99" r:id="rId29"/>
    <sheet name="ЕДВ по беременности" sheetId="100" r:id="rId30"/>
    <sheet name="ЕДВ улучшение ЖУ" sheetId="102" r:id="rId31"/>
    <sheet name="пособие на 2-го" sheetId="104" r:id="rId32"/>
    <sheet name="ЕСВ студенческим" sheetId="101" r:id="rId33"/>
    <sheet name="КПИ" sheetId="105" r:id="rId34"/>
  </sheets>
  <definedNames>
    <definedName name="_xlnm._FilterDatabase" localSheetId="9" hidden="1">'бер и корм'!$A$7:$G$24</definedName>
    <definedName name="_xlnm._FilterDatabase" localSheetId="0" hidden="1">Ветераны_ВОВ!$A$5:$N$25</definedName>
    <definedName name="_xlnm._FilterDatabase" localSheetId="11" hidden="1">ВТЛО!$A$3:$N$22</definedName>
    <definedName name="_xlnm._FilterDatabase" localSheetId="21" hidden="1">'Выплаты детям с заболеваниями'!$A$4:$L$23</definedName>
    <definedName name="_xlnm._FilterDatabase" localSheetId="18" hidden="1">'Единовр выпл обл '!$A$4:$M$23</definedName>
    <definedName name="_xlnm._FilterDatabase" localSheetId="15" hidden="1">ИБД!$A$6:$E$22</definedName>
    <definedName name="_xlnm._FilterDatabase" localSheetId="1" hidden="1">Инвалиды!$A$4:$O$23</definedName>
    <definedName name="_xlnm._FilterDatabase" localSheetId="14" hidden="1">'Инвалиды по зрению'!$A$7:$G$26</definedName>
    <definedName name="_xlnm._FilterDatabase" localSheetId="13" hidden="1">'Иные выплаты'!$A$3:$M$22</definedName>
    <definedName name="_xlnm.Database" localSheetId="20">ДП!#REF!</definedName>
    <definedName name="_xlnm.Database">#REF!</definedName>
    <definedName name="База_данных1">#REF!</definedName>
    <definedName name="_xlnm.Print_Area" localSheetId="22">'1-пособие'!$A$1:$K$16</definedName>
    <definedName name="_xlnm.Print_Area" localSheetId="4">'Дни рождения'!$A$1:$J$22</definedName>
    <definedName name="_xlnm.Print_Area" localSheetId="18">'Единовр выпл обл '!$A$1:$M$23</definedName>
    <definedName name="_xlnm.Print_Area" localSheetId="2">'ЕДК многодетные'!$A$1:$G$22</definedName>
    <definedName name="_xlnm.Print_Area" localSheetId="16">'Ежегодные выпл '!$A$1:$G$22</definedName>
    <definedName name="_xlnm.Print_Area" localSheetId="23">'Различные меры'!$A$1:$C$20</definedName>
    <definedName name="_xlnm.Print_Area" localSheetId="8">РЕДК!$A$1:$F$23</definedName>
    <definedName name="_xlnm.Print_Area" localSheetId="7">СертификатГаз!$A$1:$C$20</definedName>
    <definedName name="_xlnm.Print_Area" localSheetId="6">Субсидии!$A$1:$F$23</definedName>
    <definedName name="_xlnm.Print_Area" localSheetId="5">ФЕДК!$A$1:$D$21</definedName>
  </definedNames>
  <calcPr calcId="162913"/>
</workbook>
</file>

<file path=xl/calcChain.xml><?xml version="1.0" encoding="utf-8"?>
<calcChain xmlns="http://schemas.openxmlformats.org/spreadsheetml/2006/main">
  <c r="O25" i="82" l="1"/>
  <c r="M25" i="82"/>
  <c r="L25" i="82"/>
  <c r="K25" i="82"/>
  <c r="J25" i="82"/>
  <c r="I25" i="82"/>
  <c r="H25" i="82"/>
  <c r="G25" i="82"/>
  <c r="F25" i="82"/>
  <c r="E25" i="82"/>
  <c r="D25" i="82"/>
  <c r="C25" i="82"/>
  <c r="H24" i="83" l="1"/>
  <c r="H23" i="83"/>
  <c r="H22" i="83"/>
  <c r="H21" i="83"/>
  <c r="H20" i="83"/>
  <c r="H19" i="83"/>
  <c r="H18" i="83"/>
  <c r="H17" i="83"/>
  <c r="H16" i="83"/>
  <c r="H15" i="83"/>
  <c r="H14" i="83"/>
  <c r="H13" i="83"/>
  <c r="H12" i="83"/>
  <c r="H11" i="83"/>
  <c r="H10" i="83"/>
  <c r="H9" i="83"/>
  <c r="H8" i="83"/>
  <c r="H7" i="83"/>
  <c r="H6" i="83"/>
  <c r="O25" i="92" l="1"/>
  <c r="O24" i="92"/>
  <c r="O23" i="92"/>
  <c r="O22" i="92"/>
  <c r="O21" i="92"/>
  <c r="O20" i="92"/>
  <c r="O19" i="92"/>
  <c r="O18" i="92"/>
  <c r="O17" i="92"/>
  <c r="O16" i="92"/>
  <c r="O15" i="92"/>
  <c r="O14" i="92"/>
  <c r="O13" i="92"/>
  <c r="O12" i="92"/>
  <c r="O11" i="92"/>
  <c r="O10" i="92"/>
  <c r="O9" i="92"/>
  <c r="O8" i="92"/>
  <c r="O7" i="92"/>
  <c r="L25" i="93" l="1"/>
  <c r="K25" i="93"/>
  <c r="M24" i="93"/>
  <c r="H24" i="93"/>
  <c r="C24" i="93" s="1"/>
  <c r="E24" i="93"/>
  <c r="M23" i="93"/>
  <c r="C23" i="93" s="1"/>
  <c r="H23" i="93"/>
  <c r="E23" i="93"/>
  <c r="M22" i="93"/>
  <c r="H22" i="93"/>
  <c r="E22" i="93"/>
  <c r="C22" i="93"/>
  <c r="M21" i="93"/>
  <c r="C21" i="93" s="1"/>
  <c r="H21" i="93"/>
  <c r="E21" i="93"/>
  <c r="M20" i="93"/>
  <c r="H20" i="93"/>
  <c r="E20" i="93"/>
  <c r="C20" i="93"/>
  <c r="M19" i="93"/>
  <c r="H19" i="93"/>
  <c r="E19" i="93"/>
  <c r="C19" i="93"/>
  <c r="M18" i="93"/>
  <c r="H18" i="93"/>
  <c r="E18" i="93"/>
  <c r="C18" i="93"/>
  <c r="M17" i="93"/>
  <c r="H17" i="93"/>
  <c r="E17" i="93"/>
  <c r="C17" i="93"/>
  <c r="M16" i="93"/>
  <c r="H16" i="93"/>
  <c r="E16" i="93"/>
  <c r="C16" i="93"/>
  <c r="M15" i="93"/>
  <c r="H15" i="93"/>
  <c r="E15" i="93"/>
  <c r="C15" i="93"/>
  <c r="M14" i="93"/>
  <c r="H14" i="93"/>
  <c r="E14" i="93"/>
  <c r="C14" i="93"/>
  <c r="M13" i="93"/>
  <c r="H13" i="93"/>
  <c r="E13" i="93"/>
  <c r="C13" i="93"/>
  <c r="M12" i="93"/>
  <c r="H12" i="93"/>
  <c r="E12" i="93"/>
  <c r="C12" i="93"/>
  <c r="M11" i="93"/>
  <c r="H11" i="93"/>
  <c r="E11" i="93"/>
  <c r="C11" i="93"/>
  <c r="M10" i="93"/>
  <c r="H10" i="93"/>
  <c r="E10" i="93"/>
  <c r="C10" i="93"/>
  <c r="M9" i="93"/>
  <c r="H9" i="93"/>
  <c r="E9" i="93"/>
  <c r="C9" i="93"/>
  <c r="M8" i="93"/>
  <c r="H8" i="93"/>
  <c r="E8" i="93"/>
  <c r="C8" i="93"/>
  <c r="M7" i="93"/>
  <c r="M25" i="93" s="1"/>
  <c r="H7" i="93"/>
  <c r="H25" i="93" s="1"/>
  <c r="E7" i="93"/>
  <c r="E25" i="93" s="1"/>
  <c r="C7" i="93"/>
  <c r="C25" i="93" l="1"/>
</calcChain>
</file>

<file path=xl/sharedStrings.xml><?xml version="1.0" encoding="utf-8"?>
<sst xmlns="http://schemas.openxmlformats.org/spreadsheetml/2006/main" count="2071" uniqueCount="824">
  <si>
    <t xml:space="preserve">Ежемесячный отчет по предоставлению ежемесячной денежной выплаты в связи с  рождением первого ребенка </t>
  </si>
  <si>
    <t>№</t>
  </si>
  <si>
    <t>Наименование МО</t>
  </si>
  <si>
    <t>Областная выплата</t>
  </si>
  <si>
    <t>Бокситогорский</t>
  </si>
  <si>
    <t>Волосовский</t>
  </si>
  <si>
    <t xml:space="preserve">Волховский 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</si>
  <si>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</si>
  <si>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</si>
  <si>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</si>
  <si>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</si>
  <si>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</si>
  <si>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</si>
  <si>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</si>
  <si>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</si>
  <si>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</si>
  <si>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</si>
  <si>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</si>
  <si>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</si>
  <si>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Сосновый Бор</t>
  </si>
  <si>
    <t>Тихвинский</t>
  </si>
  <si>
    <t>Тосненский</t>
  </si>
  <si>
    <t>ИТОГО</t>
  </si>
  <si>
    <t>семей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</si>
  <si>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</si>
  <si>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</si>
  <si>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</si>
  <si>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</si>
  <si>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</si>
  <si>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</si>
  <si>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</si>
  <si>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</si>
  <si>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</si>
  <si>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</si>
  <si>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</si>
  <si>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</si>
  <si>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</si>
  <si>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</si>
  <si>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</si>
  <si>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Сосновый Бор город</t>
  </si>
  <si>
    <t>Тихвинский район</t>
  </si>
  <si>
    <t>Тосненский район</t>
  </si>
  <si>
    <t>№ п/п</t>
  </si>
  <si>
    <t>Улучшение жилищных условий (усл)</t>
  </si>
  <si>
    <t>Оплата услуг по присмотру и уходу за детьми
усл.</t>
  </si>
  <si>
    <t>Получение образования ребенком (детьми)
усл.</t>
  </si>
  <si>
    <t>Получение медицинских услуг ребенком (детьми)
усл.</t>
  </si>
  <si>
    <t>Получение платных медицинских стоматологических услуг        усл.</t>
  </si>
  <si>
    <t>Лечение и реабилитация ребенка-инвалида
усл.</t>
  </si>
  <si>
    <t>Приобретение транспортного средства
усл.</t>
  </si>
  <si>
    <t>ИТОГО*
граждан - оснований</t>
  </si>
  <si>
    <t>ИТОГО*
заявителей</t>
  </si>
  <si>
    <t>в том числе</t>
  </si>
  <si>
    <t>улучшение жилищных условий</t>
  </si>
  <si>
    <t>ремонт жилого помещения</t>
  </si>
  <si>
    <t>приобретение зем. уч-ков</t>
  </si>
  <si>
    <t>ИТОГО:</t>
  </si>
  <si>
    <t>* - получатель учитывается один раз</t>
  </si>
  <si>
    <t>№
п/п</t>
  </si>
  <si>
    <t>получателей (семей)</t>
  </si>
  <si>
    <t>кол-во детей (чел.)</t>
  </si>
  <si>
    <t xml:space="preserve"> Выборгский</t>
  </si>
  <si>
    <t xml:space="preserve"> Всеволожский</t>
  </si>
  <si>
    <t xml:space="preserve"> Волховский</t>
  </si>
  <si>
    <t xml:space="preserve"> Волосовский</t>
  </si>
  <si>
    <t xml:space="preserve"> Бокситогорский</t>
  </si>
  <si>
    <t>детей</t>
  </si>
  <si>
    <t>ВСЕГО</t>
  </si>
  <si>
    <t>в т.ч.       75 лет брака</t>
  </si>
  <si>
    <t>в т.ч.       70 лет брака</t>
  </si>
  <si>
    <t>в т.ч.         60 лет брака</t>
  </si>
  <si>
    <t>в т.ч.        50 лет брака</t>
  </si>
  <si>
    <t>Всего</t>
  </si>
  <si>
    <t>граждан</t>
  </si>
  <si>
    <t>Единоврем. Выплата юбилярам брака 50, 60,70, 75 лет                                                                       (семейных пар)</t>
  </si>
  <si>
    <t>Государственная социальная помощь (малоимущим)</t>
  </si>
  <si>
    <t>Единовременное пособие при рождении ребенка ЛО (начислений)</t>
  </si>
  <si>
    <t>ежемесячные выплаты</t>
  </si>
  <si>
    <t>ребёнок без нвалидности,     с заболеванием -  инсулинозависимый сахарный диабет</t>
  </si>
  <si>
    <t>с заболеванием -целиакия</t>
  </si>
  <si>
    <t>с заболеванием - фенилкетонурия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</si>
  <si>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</si>
  <si>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</si>
  <si>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</si>
  <si>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</si>
  <si>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</si>
  <si>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</si>
  <si>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</si>
  <si>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</si>
  <si>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</si>
  <si>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</si>
  <si>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</si>
  <si>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</si>
  <si>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</si>
  <si>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</si>
  <si>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</si>
  <si>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</si>
  <si>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</si>
  <si>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</si>
  <si>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ВСЕГО по области:</t>
  </si>
  <si>
    <t xml:space="preserve">инвалидам боевых действий  </t>
  </si>
  <si>
    <t>выплата родителям погибших ветеранов боевых действий</t>
  </si>
  <si>
    <t xml:space="preserve">компенсация расходов на авт.топливо инвалидам
(гемодиализ)             </t>
  </si>
  <si>
    <t xml:space="preserve">ЕДВ  Кап ремонт фед. Льготники     </t>
  </si>
  <si>
    <t xml:space="preserve">ЕДК  Кап ремонт 70-80                </t>
  </si>
  <si>
    <t xml:space="preserve">ЕДК на оплату ТКО            </t>
  </si>
  <si>
    <t xml:space="preserve">пособие на погребение  ЖПР </t>
  </si>
  <si>
    <t xml:space="preserve"> на газификацию жилья  </t>
  </si>
  <si>
    <t>ЕДК подключение к сетям газораспределения</t>
  </si>
  <si>
    <t>ЕДК подключение к электросетям</t>
  </si>
  <si>
    <t>Компенсация расходов на бензин, ремонт, техническое обслуживание транспортных средств и запасные части к ним (КЭТС)</t>
  </si>
  <si>
    <t>Выплата лицам, награжденным нагрудным знаком "Почетный донор России"</t>
  </si>
  <si>
    <t>Годовая компенсация расходов на топливо и баллонный газ отдельным категориям граждан ЛО</t>
  </si>
  <si>
    <t>Годовая компенсация расходов на топливо и баллонный газ федеральным льготникам</t>
  </si>
  <si>
    <t>Итого:</t>
  </si>
  <si>
    <t>Наименование МO</t>
  </si>
  <si>
    <t xml:space="preserve">выплачено </t>
  </si>
  <si>
    <t>ВСЕГО (накопительно)</t>
  </si>
  <si>
    <t>Волховский</t>
  </si>
  <si>
    <t xml:space="preserve">№ </t>
  </si>
  <si>
    <t xml:space="preserve">Количество актуальных получателей </t>
  </si>
  <si>
    <t>Всего получателей      (без иждивенцев)</t>
  </si>
  <si>
    <t>в том числе педагогических работников</t>
  </si>
  <si>
    <t>Всего получателей    (без иждивенцев)</t>
  </si>
  <si>
    <t>Показатели</t>
  </si>
  <si>
    <t>Установленный размер пособия, рублей</t>
  </si>
  <si>
    <t>Число получателей пособия, человек</t>
  </si>
  <si>
    <t>Сумма начисленных пособий с начала года, рублей</t>
  </si>
  <si>
    <t>Сумма выплаченных пособий с начала года, рублей</t>
  </si>
  <si>
    <t>Число детей, на которых назначено пособие, человек всего</t>
  </si>
  <si>
    <t>Число детей, на которых назначено пособие, человек в том числе детей, на которых пособие назначено впервые в отчетном месяце</t>
  </si>
  <si>
    <t>А</t>
  </si>
  <si>
    <t>Б</t>
  </si>
  <si>
    <t>Пособие на ребенка от 0 до 16 (18) лет - всего</t>
  </si>
  <si>
    <t>из них: пособие на детей одиноких</t>
  </si>
  <si>
    <t>пособие на детей военнослужащих по призыву</t>
  </si>
  <si>
    <t>пособие на детей, родители которых уклоняются от уплаты алиментов</t>
  </si>
  <si>
    <t>пособие на детей в базовом размере</t>
  </si>
  <si>
    <t>пособие на детей из многодетных семей</t>
  </si>
  <si>
    <t>из него: на детей в возрасте до 3-х лет</t>
  </si>
  <si>
    <t>на детей в возрасте от 3-х до 18 лет</t>
  </si>
  <si>
    <t>пособие на детей-инвалидов</t>
  </si>
  <si>
    <t>пособие на детей родителей-инвалидов</t>
  </si>
  <si>
    <t>прочие пособия на детей не перечисленных категорий</t>
  </si>
  <si>
    <t xml:space="preserve">    </t>
  </si>
  <si>
    <t>Беременные   женщины</t>
  </si>
  <si>
    <t>Дети от 2-х до  3-х лет</t>
  </si>
  <si>
    <t>Всего  льготоносителей</t>
  </si>
  <si>
    <t>Всего получателей</t>
  </si>
  <si>
    <t>Льготоносителей (чел.)</t>
  </si>
  <si>
    <t>ВСЕГО получателей</t>
  </si>
  <si>
    <t>ВСЕГО:</t>
  </si>
  <si>
    <t>Дети до 2-х лет</t>
  </si>
  <si>
    <t>Беременные женщины</t>
  </si>
  <si>
    <t>Труженики тыла</t>
  </si>
  <si>
    <t>Жертвы репрессий</t>
  </si>
  <si>
    <t>Ветераны труда</t>
  </si>
  <si>
    <t>Всего граждан, включенных в региональный регистр</t>
  </si>
  <si>
    <t>Ветераны труда Ленинградской области</t>
  </si>
  <si>
    <t>Дети ВОЙНЫ</t>
  </si>
  <si>
    <t>90 лет</t>
  </si>
  <si>
    <t>95 лет</t>
  </si>
  <si>
    <t>100 и более</t>
  </si>
  <si>
    <t>всего</t>
  </si>
  <si>
    <t xml:space="preserve">Жертвы политических репрессий </t>
  </si>
  <si>
    <t xml:space="preserve">Ветераны труда </t>
  </si>
  <si>
    <t>в том числе:</t>
  </si>
  <si>
    <t>Родители и вдовы ИБД</t>
  </si>
  <si>
    <t>Родители и вдовы ОВД</t>
  </si>
  <si>
    <t xml:space="preserve"> ИНФОРМАЦИЯ о получателях ежемесячной денежной выплаты инвалидам с детства I и II групп</t>
  </si>
  <si>
    <t>Инвалиды I группы (18-23)</t>
  </si>
  <si>
    <t>Инвалиды II группы (18-23)</t>
  </si>
  <si>
    <t>Инвалиды по зрению I группы</t>
  </si>
  <si>
    <t>Инвалиды по зрению II группы</t>
  </si>
  <si>
    <t>приобретение (строительство, газификация)  жилого помещения</t>
  </si>
  <si>
    <t xml:space="preserve">12 детей </t>
  </si>
  <si>
    <t xml:space="preserve">11 детей </t>
  </si>
  <si>
    <t xml:space="preserve">10 детей </t>
  </si>
  <si>
    <t xml:space="preserve">9 детей </t>
  </si>
  <si>
    <t xml:space="preserve">8 детей </t>
  </si>
  <si>
    <t xml:space="preserve">7 детей </t>
  </si>
  <si>
    <t>6 детей</t>
  </si>
  <si>
    <t>5 детей</t>
  </si>
  <si>
    <t>4 детей</t>
  </si>
  <si>
    <t>3 детей</t>
  </si>
  <si>
    <t>Всего детей</t>
  </si>
  <si>
    <t>в том числе семей, имеющие несовершеннолетних детей</t>
  </si>
  <si>
    <t>Всего семей</t>
  </si>
  <si>
    <t>М (3гр.)</t>
  </si>
  <si>
    <t xml:space="preserve">М (2гр.) </t>
  </si>
  <si>
    <t>Ж (3гр.)</t>
  </si>
  <si>
    <t>Ж (2гр.)</t>
  </si>
  <si>
    <t>ребенок-инвалид</t>
  </si>
  <si>
    <t>3 группа</t>
  </si>
  <si>
    <t>2 группа</t>
  </si>
  <si>
    <t>1 группа</t>
  </si>
  <si>
    <t>Инвалиды взрослые (старше 18 лет)</t>
  </si>
  <si>
    <t>Инвалиды (по группе инвалидности)</t>
  </si>
  <si>
    <t>Примечание:  Человек  учитывается один раз по более приоритетной категории.</t>
  </si>
  <si>
    <t>не суммируется с другими показателями</t>
  </si>
  <si>
    <t>8=(9+10)</t>
  </si>
  <si>
    <t>5=(6+7)</t>
  </si>
  <si>
    <t>без инв.</t>
  </si>
  <si>
    <t xml:space="preserve"> инв.</t>
  </si>
  <si>
    <t>Проживавшие менее 4 месяцев в Ленинграде</t>
  </si>
  <si>
    <t>труженики тыла</t>
  </si>
  <si>
    <t>ЖБЛ</t>
  </si>
  <si>
    <t xml:space="preserve">  участники ВОВ </t>
  </si>
  <si>
    <t xml:space="preserve">         Инвалиды ВОВ </t>
  </si>
  <si>
    <t xml:space="preserve">Примечание:  Некоторым гражданам услуга оказывалась в нескольких подразделениях, поэтому суммарное количество получателей по районам может не совпадать с Итоговым количеством уникальных получателей по региону </t>
  </si>
  <si>
    <t xml:space="preserve">Приобретение сельхоз животных, сельхоз техники
усл. </t>
  </si>
  <si>
    <t>Примечание:  Некоторым гражданам услуга оказывалась в нескольких подразделениях, поэтому суммарное количество получателей по районам может не совпадать с Итоговым количеством уникальных получателей по региону</t>
  </si>
  <si>
    <t>Годовая компенсация расходов на топливо и баллонный газ и транспортных услуг по их доставке участникам СВО и членам их семей</t>
  </si>
  <si>
    <t xml:space="preserve">14 детей </t>
  </si>
  <si>
    <t>Ежегод. выплата на приобрет. одежды и шк.-письм. принадлежностей многодетным, чел. (детей)</t>
  </si>
  <si>
    <t>Улучшение жилищных условий всего</t>
  </si>
  <si>
    <t>Численность заявителей</t>
  </si>
  <si>
    <t xml:space="preserve"> * Общее количество получателей, включая граждан, получающих выплаты непосредственно в ЛОГКУ "Центр социальной защиты населения"</t>
  </si>
  <si>
    <t>Лица, награжденные знаком "Житель осажденного Севастополя"</t>
  </si>
  <si>
    <t>Лица, награжденные знаком "Житель осажденного Сталинграда"</t>
  </si>
  <si>
    <t>3=(4+5+8+11+12+13+16)</t>
  </si>
  <si>
    <t>13=(14+15)</t>
  </si>
  <si>
    <t>Получеение проф. образования, проф. обучения и доп. проф. образования</t>
  </si>
  <si>
    <t>Ремонт жилого помещения (домовладения)</t>
  </si>
  <si>
    <t>67</t>
  </si>
  <si>
    <t>23</t>
  </si>
  <si>
    <t>28</t>
  </si>
  <si>
    <t>38</t>
  </si>
  <si>
    <t>заявителей</t>
  </si>
  <si>
    <t>40</t>
  </si>
  <si>
    <t>58</t>
  </si>
  <si>
    <t>63</t>
  </si>
  <si>
    <t>30</t>
  </si>
  <si>
    <t>60</t>
  </si>
  <si>
    <t>21</t>
  </si>
  <si>
    <t>в том числе, получатели выплат:</t>
  </si>
  <si>
    <t>54</t>
  </si>
  <si>
    <t>24</t>
  </si>
  <si>
    <t>79</t>
  </si>
  <si>
    <t>19</t>
  </si>
  <si>
    <t>68</t>
  </si>
  <si>
    <t>53</t>
  </si>
  <si>
    <t>39</t>
  </si>
  <si>
    <t>52</t>
  </si>
  <si>
    <t>56</t>
  </si>
  <si>
    <t>94</t>
  </si>
  <si>
    <t>78</t>
  </si>
  <si>
    <t>Сосновоборский</t>
  </si>
  <si>
    <t>несовершеннолетние
узники</t>
  </si>
  <si>
    <t>Дети войны</t>
  </si>
  <si>
    <t>Вдовы</t>
  </si>
  <si>
    <t>Женщины</t>
  </si>
  <si>
    <t>Мужчины</t>
  </si>
  <si>
    <t>20</t>
  </si>
  <si>
    <t>29</t>
  </si>
  <si>
    <t>26</t>
  </si>
  <si>
    <t>46</t>
  </si>
  <si>
    <t>41</t>
  </si>
  <si>
    <t>31</t>
  </si>
  <si>
    <t>77</t>
  </si>
  <si>
    <t>71</t>
  </si>
  <si>
    <t>70</t>
  </si>
  <si>
    <t>86</t>
  </si>
  <si>
    <t>Приобретение транспортного средства (в том числе погашение основного долга и уплаты процентов по кредиту (займу) на приобретение транспортного средства)</t>
  </si>
  <si>
    <t>Получение медицинских услуг ребенком (детьми), оказываемых сверх услуг, предусмотренных Федеральным законом, в том числе приобретение дорогостоящих лекарственных препаратов</t>
  </si>
  <si>
    <t>Численность детей
(накопительно по выплате), чел.</t>
  </si>
  <si>
    <t>Количество членов семьи (накопительно по выплате), чел.</t>
  </si>
  <si>
    <t>45</t>
  </si>
  <si>
    <t>98</t>
  </si>
  <si>
    <t xml:space="preserve">Получение медицинских услуг ребенком (детьми), оказываемых сверх услуг, предусмотренных Федеральным законом, в том числе приобретение дорогостоящих лекарственных препаратов
</t>
  </si>
  <si>
    <t>Приобретение товаров детского ассортимента и продуктов детского питания</t>
  </si>
  <si>
    <t>Получение ребенком (детьми) физкультурно-оздоровительных и(или) спортивных услуг</t>
  </si>
  <si>
    <t>Получение платных медицинских стоматологических услуг</t>
  </si>
  <si>
    <t>Получение профессионального образования, профессионального обучения и дополнительного профессионального образования</t>
  </si>
  <si>
    <t>Получение образования ребёнком (детьми)</t>
  </si>
  <si>
    <t>Приобретение земельного участка</t>
  </si>
  <si>
    <t>139</t>
  </si>
  <si>
    <t>Оплата услуг по присмотру и уходу за детьми</t>
  </si>
  <si>
    <t>25</t>
  </si>
  <si>
    <t>Лечение,  реабилитация и абилитация ребенка-инвалида</t>
  </si>
  <si>
    <t>35</t>
  </si>
  <si>
    <t>ИБД, группы инвалидности</t>
  </si>
  <si>
    <t>145</t>
  </si>
  <si>
    <t>97</t>
  </si>
  <si>
    <t>113</t>
  </si>
  <si>
    <t>72</t>
  </si>
  <si>
    <t>157</t>
  </si>
  <si>
    <t>88</t>
  </si>
  <si>
    <t>Приобретение земельного участка для ведения садоводства, огородничества, дачного хозяйства</t>
  </si>
  <si>
    <t>43</t>
  </si>
  <si>
    <t>Количество семей в 2026 (накопительно по выплате)</t>
  </si>
  <si>
    <t>Количество получателей в 2026 году (накопительно)</t>
  </si>
  <si>
    <t>Количество получателей
в 2026 году (накопительно)</t>
  </si>
  <si>
    <t>за 2026 год</t>
  </si>
  <si>
    <t>Количество граждан, получивших меру социальной поддержки по замене газового оборудования (сертификат) в 2026 году (накопительно)</t>
  </si>
  <si>
    <t>Количество получателей накопительно  в 2026</t>
  </si>
  <si>
    <t>Количество получателей    накопительно в 2026</t>
  </si>
  <si>
    <r>
      <t>Численность за 2026 г. (</t>
    </r>
    <r>
      <rPr>
        <b/>
        <u/>
        <sz val="14"/>
        <color theme="0"/>
        <rFont val="Times New Roman"/>
        <family val="1"/>
        <charset val="204"/>
      </rPr>
      <t>накопительно</t>
    </r>
    <r>
      <rPr>
        <b/>
        <sz val="14"/>
        <color theme="0"/>
        <rFont val="Times New Roman"/>
        <family val="1"/>
        <charset val="204"/>
      </rPr>
      <t>)</t>
    </r>
  </si>
  <si>
    <r>
      <t xml:space="preserve">Численность получателей ежемесячной денежной выплаты нарастающим итогом 
</t>
    </r>
    <r>
      <rPr>
        <b/>
        <i/>
        <u/>
        <sz val="11"/>
        <color theme="1"/>
        <rFont val="Calibri"/>
        <family val="2"/>
        <charset val="204"/>
        <scheme val="minor"/>
      </rPr>
      <t>с 01.01.2026</t>
    </r>
  </si>
  <si>
    <t>Численность получателй АППГ (с 01.01.2025)</t>
  </si>
  <si>
    <r>
      <t>ВСЕГО граждан, которым назначена выплата в 2026 году (</t>
    </r>
    <r>
      <rPr>
        <b/>
        <u/>
        <sz val="12"/>
        <rFont val="Times New Roman"/>
        <family val="1"/>
        <charset val="204"/>
      </rPr>
      <t>накопительно</t>
    </r>
    <r>
      <rPr>
        <b/>
        <sz val="12"/>
        <rFont val="Times New Roman"/>
        <family val="1"/>
        <charset val="204"/>
      </rPr>
      <t>)</t>
    </r>
  </si>
  <si>
    <t>единовременные за 2026 (накопительно)</t>
  </si>
  <si>
    <r>
      <t>ЕДВ на оплату ТКО</t>
    </r>
    <r>
      <rPr>
        <b/>
        <sz val="12"/>
        <color theme="1"/>
        <rFont val="Times New Roman"/>
        <family val="1"/>
        <charset val="204"/>
      </rPr>
      <t xml:space="preserve">   </t>
    </r>
  </si>
  <si>
    <r>
      <t>гсп-соцконтракт-ежемесячно</t>
    </r>
    <r>
      <rPr>
        <b/>
        <sz val="12"/>
        <color rgb="FFFF0000"/>
        <rFont val="Times New Roman"/>
        <family val="1"/>
        <charset val="204"/>
      </rPr>
      <t/>
    </r>
  </si>
  <si>
    <r>
      <t>гсп-соцконтракт-единовременная</t>
    </r>
    <r>
      <rPr>
        <b/>
        <sz val="12"/>
        <color theme="1"/>
        <rFont val="Times New Roman"/>
        <family val="1"/>
        <charset val="204"/>
      </rPr>
      <t xml:space="preserve"> </t>
    </r>
  </si>
  <si>
    <t>22</t>
  </si>
  <si>
    <r>
      <t>Численность за 2026 г. (</t>
    </r>
    <r>
      <rPr>
        <b/>
        <u/>
        <sz val="12"/>
        <rFont val="Times New Roman"/>
        <family val="1"/>
        <charset val="204"/>
      </rPr>
      <t>накопительно</t>
    </r>
    <r>
      <rPr>
        <b/>
        <sz val="12"/>
        <rFont val="Times New Roman"/>
        <family val="1"/>
        <charset val="204"/>
      </rPr>
      <t>)</t>
    </r>
  </si>
  <si>
    <t>ежегодные за 2026 (накопительно)</t>
  </si>
  <si>
    <t>59</t>
  </si>
  <si>
    <t>Количество получателей  накопительно в  2026 году</t>
  </si>
  <si>
    <t>47</t>
  </si>
  <si>
    <t>накопительно в 2026 г. 
детей   (чел.)</t>
  </si>
  <si>
    <t xml:space="preserve">Накопительно за 2026 год </t>
  </si>
  <si>
    <t>73</t>
  </si>
  <si>
    <t>ежегодные выплаты (накопительно за 2026 год)</t>
  </si>
  <si>
    <t>Количество  получателей в 2026 году (накопительно)</t>
  </si>
  <si>
    <t>32</t>
  </si>
  <si>
    <t>27</t>
  </si>
  <si>
    <t>42</t>
  </si>
  <si>
    <t>50</t>
  </si>
  <si>
    <t>155</t>
  </si>
  <si>
    <t>66</t>
  </si>
  <si>
    <t>80</t>
  </si>
  <si>
    <t>197</t>
  </si>
  <si>
    <t>194</t>
  </si>
  <si>
    <t>118</t>
  </si>
  <si>
    <t>116</t>
  </si>
  <si>
    <t>84</t>
  </si>
  <si>
    <t>199</t>
  </si>
  <si>
    <t>119</t>
  </si>
  <si>
    <t>69</t>
  </si>
  <si>
    <t>76</t>
  </si>
  <si>
    <t>140</t>
  </si>
  <si>
    <t>121</t>
  </si>
  <si>
    <t>95</t>
  </si>
  <si>
    <t>204</t>
  </si>
  <si>
    <t>296</t>
  </si>
  <si>
    <t>158</t>
  </si>
  <si>
    <t>33</t>
  </si>
  <si>
    <t>44</t>
  </si>
  <si>
    <t>160</t>
  </si>
  <si>
    <t>111</t>
  </si>
  <si>
    <t>147</t>
  </si>
  <si>
    <t>391</t>
  </si>
  <si>
    <t>174</t>
  </si>
  <si>
    <t>134</t>
  </si>
  <si>
    <t>205</t>
  </si>
  <si>
    <t>Количество граждан, получивших различные меры социальной поддержки в 2026 году (накопительно)</t>
  </si>
  <si>
    <t>226</t>
  </si>
  <si>
    <t>208</t>
  </si>
  <si>
    <t>ЛОГКУ "Центр социальной защиты населения"</t>
  </si>
  <si>
    <t>124</t>
  </si>
  <si>
    <t>405</t>
  </si>
  <si>
    <t>231</t>
  </si>
  <si>
    <t>55</t>
  </si>
  <si>
    <t>1453</t>
  </si>
  <si>
    <t>104</t>
  </si>
  <si>
    <t>-</t>
  </si>
  <si>
    <t>265</t>
  </si>
  <si>
    <t>193</t>
  </si>
  <si>
    <t>207</t>
  </si>
  <si>
    <t>142</t>
  </si>
  <si>
    <t>126</t>
  </si>
  <si>
    <t>192</t>
  </si>
  <si>
    <t>64</t>
  </si>
  <si>
    <t>165</t>
  </si>
  <si>
    <t>127</t>
  </si>
  <si>
    <t>1018</t>
  </si>
  <si>
    <r>
      <t xml:space="preserve">Нарастающим итогом 
</t>
    </r>
    <r>
      <rPr>
        <b/>
        <i/>
        <u/>
        <sz val="11"/>
        <color theme="1"/>
        <rFont val="Calibri"/>
        <family val="2"/>
        <charset val="204"/>
        <scheme val="minor"/>
      </rPr>
      <t>с 01.01.2026</t>
    </r>
  </si>
  <si>
    <t>АППГ (с 01.01.2025)</t>
  </si>
  <si>
    <t>371</t>
  </si>
  <si>
    <t>395</t>
  </si>
  <si>
    <t>2918</t>
  </si>
  <si>
    <t>184</t>
  </si>
  <si>
    <t>1261</t>
  </si>
  <si>
    <t>107</t>
  </si>
  <si>
    <t>314</t>
  </si>
  <si>
    <t>469</t>
  </si>
  <si>
    <t>248</t>
  </si>
  <si>
    <t>528</t>
  </si>
  <si>
    <t>202</t>
  </si>
  <si>
    <t>1074</t>
  </si>
  <si>
    <t>200</t>
  </si>
  <si>
    <t>315</t>
  </si>
  <si>
    <t>191</t>
  </si>
  <si>
    <t>180</t>
  </si>
  <si>
    <t>106</t>
  </si>
  <si>
    <t>146</t>
  </si>
  <si>
    <t>75</t>
  </si>
  <si>
    <t>трудоспособные (3,2 гр.)
Ж (до 60 лет),М (до 65 лет)</t>
  </si>
  <si>
    <t>262</t>
  </si>
  <si>
    <t>1582</t>
  </si>
  <si>
    <t>7225</t>
  </si>
  <si>
    <t>2824</t>
  </si>
  <si>
    <t>112</t>
  </si>
  <si>
    <t>1069</t>
  </si>
  <si>
    <t>99</t>
  </si>
  <si>
    <t>393</t>
  </si>
  <si>
    <t>82</t>
  </si>
  <si>
    <t>156</t>
  </si>
  <si>
    <t>211</t>
  </si>
  <si>
    <t>821</t>
  </si>
  <si>
    <t>582</t>
  </si>
  <si>
    <t>318</t>
  </si>
  <si>
    <t>337</t>
  </si>
  <si>
    <t>398</t>
  </si>
  <si>
    <t>416</t>
  </si>
  <si>
    <t>282</t>
  </si>
  <si>
    <t>177</t>
  </si>
  <si>
    <t>136</t>
  </si>
  <si>
    <t>129</t>
  </si>
  <si>
    <t>422</t>
  </si>
  <si>
    <t>161</t>
  </si>
  <si>
    <t>345</t>
  </si>
  <si>
    <t>490</t>
  </si>
  <si>
    <t>293</t>
  </si>
  <si>
    <t>292</t>
  </si>
  <si>
    <t>182</t>
  </si>
  <si>
    <t>238</t>
  </si>
  <si>
    <t>348</t>
  </si>
  <si>
    <t>258</t>
  </si>
  <si>
    <t>214</t>
  </si>
  <si>
    <t>168</t>
  </si>
  <si>
    <t>100</t>
  </si>
  <si>
    <t>196</t>
  </si>
  <si>
    <t>308</t>
  </si>
  <si>
    <t>387</t>
  </si>
  <si>
    <t>183</t>
  </si>
  <si>
    <t>190</t>
  </si>
  <si>
    <t>83</t>
  </si>
  <si>
    <r>
      <t xml:space="preserve">Информация о количестве ветеранов Великой Отечественной войны 1941-1945 годов,
</t>
    </r>
    <r>
      <rPr>
        <sz val="16"/>
        <rFont val="Times New Roman"/>
        <family val="1"/>
        <charset val="204"/>
      </rPr>
      <t>состоящих на учете в ГИС АИС "Социальная защита", по состоянию на 01.09.2026 года</t>
    </r>
  </si>
  <si>
    <r>
      <t xml:space="preserve">Сведения о количестве инвалидов
</t>
    </r>
    <r>
      <rPr>
        <sz val="14"/>
        <rFont val="Times New Roman"/>
        <family val="1"/>
        <charset val="204"/>
      </rPr>
      <t>по учету АИС "Социальная защита" по состоянию на 01.09.2026 года</t>
    </r>
  </si>
  <si>
    <r>
      <t xml:space="preserve">Информация о получателях
ежемесячной денежной компенсации многодетным семьям, проживающим в Ленинградской области
</t>
    </r>
    <r>
      <rPr>
        <sz val="16"/>
        <rFont val="Times New Roman"/>
        <family val="1"/>
        <charset val="204"/>
      </rPr>
      <t>по состоянию на 01.09.2026 года</t>
    </r>
  </si>
  <si>
    <t>Численность получателей
за август 2026 (семей)</t>
  </si>
  <si>
    <t>Численность детей
за август 2026, чел.</t>
  </si>
  <si>
    <t>458</t>
  </si>
  <si>
    <t>699</t>
  </si>
  <si>
    <t>253</t>
  </si>
  <si>
    <t>476</t>
  </si>
  <si>
    <t>645</t>
  </si>
  <si>
    <t>1670</t>
  </si>
  <si>
    <t>2496</t>
  </si>
  <si>
    <t>718</t>
  </si>
  <si>
    <t>977</t>
  </si>
  <si>
    <t>1106</t>
  </si>
  <si>
    <t>1458</t>
  </si>
  <si>
    <t>628</t>
  </si>
  <si>
    <t>790</t>
  </si>
  <si>
    <t>370</t>
  </si>
  <si>
    <t>468</t>
  </si>
  <si>
    <t>539</t>
  </si>
  <si>
    <t>744</t>
  </si>
  <si>
    <t>237</t>
  </si>
  <si>
    <t>286</t>
  </si>
  <si>
    <t>493</t>
  </si>
  <si>
    <t>329</t>
  </si>
  <si>
    <t>433</t>
  </si>
  <si>
    <t>245</t>
  </si>
  <si>
    <t>331</t>
  </si>
  <si>
    <t>521</t>
  </si>
  <si>
    <t>397</t>
  </si>
  <si>
    <t>619</t>
  </si>
  <si>
    <t>436</t>
  </si>
  <si>
    <t>549</t>
  </si>
  <si>
    <t>604</t>
  </si>
  <si>
    <t>9492</t>
  </si>
  <si>
    <t>12590</t>
  </si>
  <si>
    <r>
      <rPr>
        <sz val="14"/>
        <rFont val="Times New Roman"/>
        <family val="1"/>
        <charset val="204"/>
      </rPr>
      <t>Сведения о численности многодетных семей,
проживающих на территории Ленинградской области и зарегистрированных в ГИС АИС «Соцзащита»</t>
    </r>
    <r>
      <rPr>
        <b/>
        <sz val="14"/>
        <rFont val="Times New Roman"/>
        <family val="1"/>
        <charset val="204"/>
      </rPr>
      <t xml:space="preserve">
по состоянию на 01.09.2026 года</t>
    </r>
  </si>
  <si>
    <t>Информация о получателях единовременной социальной выплаты гражданам, постоянно проживающим в ЛО, 
в связи с юбилейными днями рождения на 01.09.2026</t>
  </si>
  <si>
    <t>Количество получателей за август 2026 года</t>
  </si>
  <si>
    <t>Информация о получателях федеральной ежемесячной денежной компенсации за расходы по коммунальным услугам на 01.09.2026</t>
  </si>
  <si>
    <t>Количество получателей 
за август 2026 года</t>
  </si>
  <si>
    <t>2716</t>
  </si>
  <si>
    <t>2924</t>
  </si>
  <si>
    <t>2667</t>
  </si>
  <si>
    <t>2922</t>
  </si>
  <si>
    <t>6052</t>
  </si>
  <si>
    <t>6460</t>
  </si>
  <si>
    <t>22060</t>
  </si>
  <si>
    <t>24535</t>
  </si>
  <si>
    <t>12723</t>
  </si>
  <si>
    <t>13804</t>
  </si>
  <si>
    <t>12972</t>
  </si>
  <si>
    <t>14214</t>
  </si>
  <si>
    <t>4926</t>
  </si>
  <si>
    <t>5335</t>
  </si>
  <si>
    <t>3374</t>
  </si>
  <si>
    <t>3630</t>
  </si>
  <si>
    <t>5667</t>
  </si>
  <si>
    <t>6216</t>
  </si>
  <si>
    <t>1948</t>
  </si>
  <si>
    <t>2129</t>
  </si>
  <si>
    <t>4143</t>
  </si>
  <si>
    <t>4547</t>
  </si>
  <si>
    <t>4705</t>
  </si>
  <si>
    <t>5186</t>
  </si>
  <si>
    <t>2262</t>
  </si>
  <si>
    <t>2435</t>
  </si>
  <si>
    <t>3790</t>
  </si>
  <si>
    <t>4110</t>
  </si>
  <si>
    <t>3343</t>
  </si>
  <si>
    <t>3601</t>
  </si>
  <si>
    <t>3034</t>
  </si>
  <si>
    <t>3278</t>
  </si>
  <si>
    <t>4958</t>
  </si>
  <si>
    <t>5342</t>
  </si>
  <si>
    <t>7155</t>
  </si>
  <si>
    <t>8021</t>
  </si>
  <si>
    <t>108489</t>
  </si>
  <si>
    <t>118645</t>
  </si>
  <si>
    <t>Информация о получателях субсидий на оплату жилого помещения и коммунальных услуг на 01.09.2026</t>
  </si>
  <si>
    <t>в августе 2026 года</t>
  </si>
  <si>
    <t>154</t>
  </si>
  <si>
    <t>169</t>
  </si>
  <si>
    <t>120</t>
  </si>
  <si>
    <t>859</t>
  </si>
  <si>
    <t>1050</t>
  </si>
  <si>
    <t>394</t>
  </si>
  <si>
    <t>489</t>
  </si>
  <si>
    <t>363</t>
  </si>
  <si>
    <t>242</t>
  </si>
  <si>
    <t>105</t>
  </si>
  <si>
    <t>203</t>
  </si>
  <si>
    <t>173</t>
  </si>
  <si>
    <t>417</t>
  </si>
  <si>
    <t>487</t>
  </si>
  <si>
    <t>326</t>
  </si>
  <si>
    <t>413</t>
  </si>
  <si>
    <t>4037</t>
  </si>
  <si>
    <t>4877</t>
  </si>
  <si>
    <t>Информация о получателях ежемесячной денежной компенсации за расходы по коммунальным услугам из средств Областного бюджета на 01.09.2026</t>
  </si>
  <si>
    <t>Количество актуальных получателей по БД за август 2026</t>
  </si>
  <si>
    <t>Количество актуальных получателей по БД  за август 2026</t>
  </si>
  <si>
    <t>2661</t>
  </si>
  <si>
    <t>2817</t>
  </si>
  <si>
    <t>1656</t>
  </si>
  <si>
    <t>3869</t>
  </si>
  <si>
    <t>4026</t>
  </si>
  <si>
    <t>295</t>
  </si>
  <si>
    <t>17531</t>
  </si>
  <si>
    <t>18176</t>
  </si>
  <si>
    <t>7487</t>
  </si>
  <si>
    <t>11413</t>
  </si>
  <si>
    <t>11963</t>
  </si>
  <si>
    <t>48</t>
  </si>
  <si>
    <t>3522</t>
  </si>
  <si>
    <t>3667</t>
  </si>
  <si>
    <t>3772</t>
  </si>
  <si>
    <t>3932</t>
  </si>
  <si>
    <t>4512</t>
  </si>
  <si>
    <t>4732</t>
  </si>
  <si>
    <t>1389</t>
  </si>
  <si>
    <t>1442</t>
  </si>
  <si>
    <t>3338</t>
  </si>
  <si>
    <t>3474</t>
  </si>
  <si>
    <t>3483</t>
  </si>
  <si>
    <t>3649</t>
  </si>
  <si>
    <t>1859</t>
  </si>
  <si>
    <t>1942</t>
  </si>
  <si>
    <t>2819</t>
  </si>
  <si>
    <t>2906</t>
  </si>
  <si>
    <t>1998</t>
  </si>
  <si>
    <t>2074</t>
  </si>
  <si>
    <t>8167</t>
  </si>
  <si>
    <t>8398</t>
  </si>
  <si>
    <t>3546</t>
  </si>
  <si>
    <t>3717</t>
  </si>
  <si>
    <t>5436</t>
  </si>
  <si>
    <t>1005</t>
  </si>
  <si>
    <t>87871</t>
  </si>
  <si>
    <t>91469</t>
  </si>
  <si>
    <r>
      <t xml:space="preserve"> ИНФОРМАЦИЯ о получателях ежемесячной компенсации на питание беременным женщинам и детям в возрасте до 3-х лет
</t>
    </r>
    <r>
      <rPr>
        <sz val="16"/>
        <rFont val="Times New Roman"/>
        <family val="1"/>
        <charset val="204"/>
      </rPr>
      <t>по состоянию на 01.09.2026 года</t>
    </r>
  </si>
  <si>
    <t>Численность за август 2026</t>
  </si>
  <si>
    <t>320</t>
  </si>
  <si>
    <t>505</t>
  </si>
  <si>
    <t>Численность получателей ежемесячной денежной выплаты на ребенка, которому не выдано направление в муниципальную образовательную организацию, реализующую образовательную программу дошкольного образования 
с 01.08.2026 по 31.08.2026</t>
  </si>
  <si>
    <t>Численность получателей ежемесячной денежной выплаты  отчетный месяц    август 2026</t>
  </si>
  <si>
    <t>Численность получателей АППГ (август 2025)</t>
  </si>
  <si>
    <r>
      <t xml:space="preserve"> Отчетный месяц 
август </t>
    </r>
    <r>
      <rPr>
        <b/>
        <i/>
        <u/>
        <sz val="11"/>
        <color theme="1"/>
        <rFont val="Calibri"/>
        <family val="2"/>
        <charset val="204"/>
        <scheme val="minor"/>
      </rPr>
      <t xml:space="preserve"> 2026</t>
    </r>
  </si>
  <si>
    <t>АППГ  (август 2025)</t>
  </si>
  <si>
    <t>Информация о получателях ежемесячной денежной выплаты отдельным категориям граждан, проживающих в Ленинградской области на 01.09.2026</t>
  </si>
  <si>
    <t>за август 2026 года</t>
  </si>
  <si>
    <t>2340</t>
  </si>
  <si>
    <t>2417</t>
  </si>
  <si>
    <t>991</t>
  </si>
  <si>
    <t>2704</t>
  </si>
  <si>
    <t>2779</t>
  </si>
  <si>
    <t>3840</t>
  </si>
  <si>
    <t>3985</t>
  </si>
  <si>
    <t>5181</t>
  </si>
  <si>
    <t>5336</t>
  </si>
  <si>
    <t>5312</t>
  </si>
  <si>
    <t>364</t>
  </si>
  <si>
    <t>5525</t>
  </si>
  <si>
    <t>2891</t>
  </si>
  <si>
    <t>109</t>
  </si>
  <si>
    <t>2990</t>
  </si>
  <si>
    <t>2637</t>
  </si>
  <si>
    <t>132</t>
  </si>
  <si>
    <t>2744</t>
  </si>
  <si>
    <t>944</t>
  </si>
  <si>
    <t>967</t>
  </si>
  <si>
    <t>1406</t>
  </si>
  <si>
    <t>85</t>
  </si>
  <si>
    <t>2121</t>
  </si>
  <si>
    <t>2193</t>
  </si>
  <si>
    <t>1047</t>
  </si>
  <si>
    <t>1631</t>
  </si>
  <si>
    <t>1675</t>
  </si>
  <si>
    <t>1231</t>
  </si>
  <si>
    <t>1270</t>
  </si>
  <si>
    <t>1314</t>
  </si>
  <si>
    <t>3789</t>
  </si>
  <si>
    <t>3920</t>
  </si>
  <si>
    <t>2810</t>
  </si>
  <si>
    <t>2932</t>
  </si>
  <si>
    <t>44969</t>
  </si>
  <si>
    <t>2484</t>
  </si>
  <si>
    <t>46492</t>
  </si>
  <si>
    <t>Информация об использовании средств регионального материнского капитала 
на 01.09.2026</t>
  </si>
  <si>
    <t>51</t>
  </si>
  <si>
    <t>89</t>
  </si>
  <si>
    <t>162</t>
  </si>
  <si>
    <t>114</t>
  </si>
  <si>
    <t>103</t>
  </si>
  <si>
    <t>57</t>
  </si>
  <si>
    <t>1528</t>
  </si>
  <si>
    <t>1364</t>
  </si>
  <si>
    <r>
      <t>И</t>
    </r>
    <r>
      <rPr>
        <b/>
        <sz val="14"/>
        <color theme="1"/>
        <rFont val="Times New Roman"/>
        <family val="1"/>
        <charset val="204"/>
      </rPr>
      <t>нформация о численности граждан, получающих некоторые меры соцподдержки по состоянию на 01.09.2026</t>
    </r>
  </si>
  <si>
    <t>ежемесячные за август 2026 года</t>
  </si>
  <si>
    <t>1897</t>
  </si>
  <si>
    <t>1413</t>
  </si>
  <si>
    <t>1145</t>
  </si>
  <si>
    <t>901</t>
  </si>
  <si>
    <t>498</t>
  </si>
  <si>
    <t>2425</t>
  </si>
  <si>
    <t>1573</t>
  </si>
  <si>
    <t>2299</t>
  </si>
  <si>
    <t>6086</t>
  </si>
  <si>
    <t>4471</t>
  </si>
  <si>
    <t>4040</t>
  </si>
  <si>
    <t>4975</t>
  </si>
  <si>
    <t>2751</t>
  </si>
  <si>
    <t>3164</t>
  </si>
  <si>
    <t>6249</t>
  </si>
  <si>
    <t>1249</t>
  </si>
  <si>
    <t>4343</t>
  </si>
  <si>
    <t>2580</t>
  </si>
  <si>
    <t>1701</t>
  </si>
  <si>
    <t>1978</t>
  </si>
  <si>
    <t>3200</t>
  </si>
  <si>
    <t>2319</t>
  </si>
  <si>
    <t>2258</t>
  </si>
  <si>
    <t>2518</t>
  </si>
  <si>
    <t>1558</t>
  </si>
  <si>
    <t>1523</t>
  </si>
  <si>
    <t>794</t>
  </si>
  <si>
    <t>420</t>
  </si>
  <si>
    <t>1239</t>
  </si>
  <si>
    <t>688</t>
  </si>
  <si>
    <t>1769</t>
  </si>
  <si>
    <t>2028</t>
  </si>
  <si>
    <t>1107</t>
  </si>
  <si>
    <t>1644</t>
  </si>
  <si>
    <t>1208</t>
  </si>
  <si>
    <t>795</t>
  </si>
  <si>
    <t>580</t>
  </si>
  <si>
    <t>1612</t>
  </si>
  <si>
    <t>946</t>
  </si>
  <si>
    <t>1003</t>
  </si>
  <si>
    <t>1549</t>
  </si>
  <si>
    <t>1122</t>
  </si>
  <si>
    <t>1125</t>
  </si>
  <si>
    <t>2753</t>
  </si>
  <si>
    <t>1482</t>
  </si>
  <si>
    <t>707</t>
  </si>
  <si>
    <t>3086</t>
  </si>
  <si>
    <t>1885</t>
  </si>
  <si>
    <t>1517</t>
  </si>
  <si>
    <t>2469</t>
  </si>
  <si>
    <t>1337</t>
  </si>
  <si>
    <t>2173</t>
  </si>
  <si>
    <t>47569</t>
  </si>
  <si>
    <t>27236</t>
  </si>
  <si>
    <t>32186</t>
  </si>
  <si>
    <t>на 01.09.2026 (за август 2026 г.)</t>
  </si>
  <si>
    <t>Информация о численности граждан, получающих некоторые меры соцподдержки по состоянию 
на 01.09.2026</t>
  </si>
  <si>
    <t>7755</t>
  </si>
  <si>
    <t>7018</t>
  </si>
  <si>
    <t>1301</t>
  </si>
  <si>
    <t>Сведения о количестве специалистов сельской местности, в разрезе муниципальных образований Ленинградской области, по БД "Социальная защита" за август 2026 г.</t>
  </si>
  <si>
    <t>376</t>
  </si>
  <si>
    <t>384</t>
  </si>
  <si>
    <t>538</t>
  </si>
  <si>
    <t>447</t>
  </si>
  <si>
    <t>1410</t>
  </si>
  <si>
    <t>1576</t>
  </si>
  <si>
    <t>1075</t>
  </si>
  <si>
    <t>1170</t>
  </si>
  <si>
    <t>1594</t>
  </si>
  <si>
    <t>321</t>
  </si>
  <si>
    <t>560</t>
  </si>
  <si>
    <t>597</t>
  </si>
  <si>
    <t>229</t>
  </si>
  <si>
    <t>251</t>
  </si>
  <si>
    <t>770</t>
  </si>
  <si>
    <t>896</t>
  </si>
  <si>
    <t>485</t>
  </si>
  <si>
    <t>752</t>
  </si>
  <si>
    <t>811</t>
  </si>
  <si>
    <t>269</t>
  </si>
  <si>
    <t>421</t>
  </si>
  <si>
    <t>443</t>
  </si>
  <si>
    <t>9940</t>
  </si>
  <si>
    <t>10720</t>
  </si>
  <si>
    <r>
      <t>Информация об оказании некоторых мер социальной поддержки из средств областного бюджета  </t>
    </r>
    <r>
      <rPr>
        <b/>
        <u/>
        <sz val="14"/>
        <rFont val="Times New Roman"/>
        <family val="1"/>
        <charset val="204"/>
      </rPr>
      <t xml:space="preserve">за 2026 </t>
    </r>
    <r>
      <rPr>
        <b/>
        <sz val="14"/>
        <rFont val="Times New Roman"/>
        <family val="1"/>
        <charset val="204"/>
      </rPr>
      <t xml:space="preserve">год (численность нарастающим итогом) по состоянию БД "Социальная защита" на 01.09.2026 </t>
    </r>
  </si>
  <si>
    <t>419</t>
  </si>
  <si>
    <t>813</t>
  </si>
  <si>
    <t>309</t>
  </si>
  <si>
    <t>625</t>
  </si>
  <si>
    <t>232</t>
  </si>
  <si>
    <t>506</t>
  </si>
  <si>
    <t>960</t>
  </si>
  <si>
    <t>544</t>
  </si>
  <si>
    <t>278</t>
  </si>
  <si>
    <t>873</t>
  </si>
  <si>
    <t>1651</t>
  </si>
  <si>
    <t>358</t>
  </si>
  <si>
    <t>367</t>
  </si>
  <si>
    <t>704</t>
  </si>
  <si>
    <t>1344</t>
  </si>
  <si>
    <t>427</t>
  </si>
  <si>
    <t>219</t>
  </si>
  <si>
    <t>406</t>
  </si>
  <si>
    <t>951</t>
  </si>
  <si>
    <t>1889</t>
  </si>
  <si>
    <t>175</t>
  </si>
  <si>
    <t>529</t>
  </si>
  <si>
    <t>1040</t>
  </si>
  <si>
    <t>333</t>
  </si>
  <si>
    <t>644</t>
  </si>
  <si>
    <t>220</t>
  </si>
  <si>
    <t>511</t>
  </si>
  <si>
    <t>166</t>
  </si>
  <si>
    <t>322</t>
  </si>
  <si>
    <t>233</t>
  </si>
  <si>
    <t>674</t>
  </si>
  <si>
    <t>352</t>
  </si>
  <si>
    <t>723</t>
  </si>
  <si>
    <t>62</t>
  </si>
  <si>
    <t>298</t>
  </si>
  <si>
    <t>227</t>
  </si>
  <si>
    <t>631</t>
  </si>
  <si>
    <t>1201</t>
  </si>
  <si>
    <t>783</t>
  </si>
  <si>
    <t>141</t>
  </si>
  <si>
    <t>381</t>
  </si>
  <si>
    <t>765</t>
  </si>
  <si>
    <t>143</t>
  </si>
  <si>
    <t>222</t>
  </si>
  <si>
    <t>399</t>
  </si>
  <si>
    <t>775</t>
  </si>
  <si>
    <t>285</t>
  </si>
  <si>
    <t>115</t>
  </si>
  <si>
    <t>212</t>
  </si>
  <si>
    <t>599</t>
  </si>
  <si>
    <t>1137</t>
  </si>
  <si>
    <t>4113</t>
  </si>
  <si>
    <t>4195</t>
  </si>
  <si>
    <t>2085</t>
  </si>
  <si>
    <t>3653</t>
  </si>
  <si>
    <t>8591</t>
  </si>
  <si>
    <t>16743</t>
  </si>
  <si>
    <t>на 01.09.2026</t>
  </si>
  <si>
    <t>в августе 2026
детей   (чел.)</t>
  </si>
  <si>
    <t>102</t>
  </si>
  <si>
    <t>176</t>
  </si>
  <si>
    <t>130</t>
  </si>
  <si>
    <t>1216</t>
  </si>
  <si>
    <t>1626</t>
  </si>
  <si>
    <t>Информация о получателях ежемесячного пособия на приобретение товаров детского ассортимента и продуктов детского питания                      на 01 сентября 2026 г.</t>
  </si>
  <si>
    <t>Начислено в августе</t>
  </si>
  <si>
    <t>187</t>
  </si>
  <si>
    <t>250</t>
  </si>
  <si>
    <t>448</t>
  </si>
  <si>
    <t>709</t>
  </si>
  <si>
    <t>342</t>
  </si>
  <si>
    <t>273</t>
  </si>
  <si>
    <t>424</t>
  </si>
  <si>
    <t>412</t>
  </si>
  <si>
    <t>666</t>
  </si>
  <si>
    <t>311</t>
  </si>
  <si>
    <t>179</t>
  </si>
  <si>
    <t>496</t>
  </si>
  <si>
    <t>230</t>
  </si>
  <si>
    <t>2170</t>
  </si>
  <si>
    <t>3449</t>
  </si>
  <si>
    <t>3429</t>
  </si>
  <si>
    <t>5524</t>
  </si>
  <si>
    <t>Информация о численности детей с хроническими заболеваниями, получающих некоторые меры соцподдержки                                         по состоянию на 01.09.2026</t>
  </si>
  <si>
    <t xml:space="preserve">ребенок-инвалид с особыми потребностями начислено в августе 2026 </t>
  </si>
  <si>
    <t>ребенок, страдающий заболеванием врожденный буллезный эпидермолиз в августе 2026</t>
  </si>
  <si>
    <t>ребенок без инвалидности, с заболеванием -  инсулинозависимый сахарный диабет                в августе 2026</t>
  </si>
  <si>
    <t>403</t>
  </si>
  <si>
    <t>411</t>
  </si>
  <si>
    <t>216</t>
  </si>
  <si>
    <t>74</t>
  </si>
  <si>
    <t>150</t>
  </si>
  <si>
    <t>2086</t>
  </si>
  <si>
    <t>2140</t>
  </si>
  <si>
    <r>
      <rPr>
        <b/>
        <sz val="12"/>
        <color rgb="FF000000"/>
        <rFont val="Times New Roman"/>
        <family val="1"/>
        <charset val="204"/>
      </rPr>
      <t xml:space="preserve">Сведения о назначении и выплате пособия на ребенка (1-пособие) </t>
    </r>
    <r>
      <rPr>
        <b/>
        <sz val="12"/>
        <color rgb="FF000000"/>
        <rFont val="Times New Roman"/>
        <family val="1"/>
        <charset val="204"/>
      </rPr>
      <t xml:space="preserve">
</t>
    </r>
  </si>
  <si>
    <t>Август 2026
ЛОГКУ "Центр социальной защиты населения"</t>
  </si>
  <si>
    <t>Информация об использовании средств регионального материнского капитала на первого ребенка
на 01.09.2026</t>
  </si>
  <si>
    <t>277</t>
  </si>
  <si>
    <t>Информация об использовании средств регионального материнского капитала на второго ребенка
на 01.09.2026</t>
  </si>
  <si>
    <t>Информация о получателях ежемесячной денежной компенсации части расходов по найму жилого помещения молодой семье с детьми на 01.09.2026</t>
  </si>
  <si>
    <t>Информация о получателях единовременной денежной выплаты женщинам, родившим в медицинской организации на 01.09.2026</t>
  </si>
  <si>
    <t>Информация о получателях единовременной выплаты молодым семьям при рождении с 1 января 2025 года третьего и(или) последующих детей на 01.09.2026</t>
  </si>
  <si>
    <t>Информация о получателях единовременной выплаты при постановке на учет по беременности женщине, обучающейся по очной или очно-заочной форме обучения на 01.09.2026</t>
  </si>
  <si>
    <t>Информация о получателях единовременной денежной выплаты на улучшение жилищных условий на 01.09.2026</t>
  </si>
  <si>
    <t>Информация о получателях ежемесячного пособия на второго ребенка в возрасте от полутора до трех лет, за счет средств областного бюджета на 01.09.2026</t>
  </si>
  <si>
    <t>Информация о получателях единой социальной выплаты студенческим семьям в связи с рождением ребенка на 01.09.2026</t>
  </si>
  <si>
    <t>Информация о получателях компенсации расходов на самостоятельное приобретение автономных дымовых пожарных извещателей и источников автономного питания на 01.09.2026</t>
  </si>
  <si>
    <r>
      <t xml:space="preserve">Информация о количестве  инвалидов боевых действий,
</t>
    </r>
    <r>
      <rPr>
        <sz val="16"/>
        <rFont val="Times New Roman"/>
        <family val="1"/>
        <charset val="204"/>
      </rPr>
      <t>состоящих на учете в АИС "Социальная защита" по состоянию на 01.09.2026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</si>
</sst>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&quot; &quot;[$руб.-419];[Red]&quot;-&quot;#,##0.00&quot; &quot;[$руб.-419]"/>
    <numFmt numFmtId="165" formatCode="_-* #,##0\ _₽_-;\-* #,##0\ _₽_-;_-* &quot;-&quot;??\ _₽_-;_-@_-"/>
  </numFmts>
  <fonts count="1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b/>
      <i/>
      <sz val="16"/>
      <color theme="1"/>
      <name val="Arial Cyr"/>
      <charset val="204"/>
    </font>
    <font>
      <b/>
      <i/>
      <u/>
      <sz val="11"/>
      <color theme="1"/>
      <name val="Arial Cyr"/>
      <charset val="204"/>
    </font>
    <font>
      <sz val="11"/>
      <color indexed="62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rgb="FF003366"/>
      <name val="Cambria"/>
      <family val="1"/>
      <charset val="204"/>
    </font>
    <font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</font>
    <font>
      <sz val="11"/>
      <color rgb="FF993300"/>
      <name val="Calibri"/>
      <family val="2"/>
      <charset val="204"/>
    </font>
    <font>
      <sz val="11"/>
      <color theme="1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Arial Cyr"/>
      <family val="2"/>
      <charset val="204"/>
    </font>
    <font>
      <b/>
      <sz val="14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i/>
      <sz val="14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4"/>
      <name val="Arial Cyr"/>
      <charset val="204"/>
    </font>
    <font>
      <sz val="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4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4"/>
      <color theme="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b/>
      <sz val="16"/>
      <color theme="0"/>
      <name val="Times New Roman"/>
      <family val="1"/>
      <charset val="204"/>
    </font>
    <font>
      <sz val="14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0"/>
      <color theme="1"/>
      <name val="Arial"/>
      <family val="2"/>
    </font>
    <font>
      <sz val="10"/>
      <color rgb="FF000000"/>
      <name val="Arial"/>
      <charset val="1"/>
    </font>
    <font>
      <sz val="12"/>
      <color rgb="FFFF0000"/>
      <name val="Times New Roman"/>
      <family val="1"/>
      <charset val="204"/>
    </font>
    <font>
      <b/>
      <sz val="14"/>
      <name val="Times New Roman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rgb="FFCCCCFF"/>
        <bgColor rgb="FFCCCCFF"/>
      </patternFill>
    </fill>
    <fill>
      <patternFill patternType="solid">
        <fgColor indexed="45"/>
      </patternFill>
    </fill>
    <fill>
      <patternFill patternType="solid">
        <fgColor rgb="FFFF99CC"/>
        <bgColor rgb="FFFF99CC"/>
      </patternFill>
    </fill>
    <fill>
      <patternFill patternType="solid">
        <fgColor indexed="42"/>
      </patternFill>
    </fill>
    <fill>
      <patternFill patternType="solid">
        <fgColor rgb="FFCCFFCC"/>
        <bgColor rgb="FFCCFFCC"/>
      </patternFill>
    </fill>
    <fill>
      <patternFill patternType="solid">
        <fgColor indexed="46"/>
      </patternFill>
    </fill>
    <fill>
      <patternFill patternType="solid">
        <fgColor rgb="FFCC99FF"/>
        <bgColor rgb="FFCC99FF"/>
      </patternFill>
    </fill>
    <fill>
      <patternFill patternType="solid">
        <fgColor indexed="27"/>
      </patternFill>
    </fill>
    <fill>
      <patternFill patternType="solid">
        <fgColor rgb="FFCCFFFF"/>
        <bgColor rgb="FFCCFFFF"/>
      </patternFill>
    </fill>
    <fill>
      <patternFill patternType="solid">
        <fgColor indexed="47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rgb="FF99CCFF"/>
        <bgColor rgb="FF99CCFF"/>
      </patternFill>
    </fill>
    <fill>
      <patternFill patternType="solid">
        <fgColor indexed="29"/>
      </patternFill>
    </fill>
    <fill>
      <patternFill patternType="solid">
        <fgColor rgb="FFFF8080"/>
        <bgColor rgb="FFFF8080"/>
      </patternFill>
    </fill>
    <fill>
      <patternFill patternType="solid">
        <fgColor indexed="11"/>
      </patternFill>
    </fill>
    <fill>
      <patternFill patternType="solid">
        <fgColor rgb="FF00FF00"/>
        <bgColor rgb="FF00FF00"/>
      </patternFill>
    </fill>
    <fill>
      <patternFill patternType="solid">
        <fgColor indexed="51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rgb="FF0066CC"/>
        <bgColor rgb="FF0066CC"/>
      </patternFill>
    </fill>
    <fill>
      <patternFill patternType="solid">
        <fgColor indexed="36"/>
      </patternFill>
    </fill>
    <fill>
      <patternFill patternType="solid">
        <fgColor rgb="FF800080"/>
        <bgColor rgb="FF800080"/>
      </patternFill>
    </fill>
    <fill>
      <patternFill patternType="solid">
        <fgColor indexed="49"/>
      </patternFill>
    </fill>
    <fill>
      <patternFill patternType="solid">
        <fgColor rgb="FF33CCCC"/>
        <bgColor rgb="FF33CCCC"/>
      </patternFill>
    </fill>
    <fill>
      <patternFill patternType="solid">
        <fgColor indexed="52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rgb="FF333399"/>
        <bgColor rgb="FF333399"/>
      </patternFill>
    </fill>
    <fill>
      <patternFill patternType="solid">
        <fgColor indexed="10"/>
      </patternFill>
    </fill>
    <fill>
      <patternFill patternType="solid">
        <fgColor rgb="FFFF0000"/>
        <bgColor rgb="FFFF0000"/>
      </patternFill>
    </fill>
    <fill>
      <patternFill patternType="solid">
        <fgColor indexed="57"/>
      </patternFill>
    </fill>
    <fill>
      <patternFill patternType="solid">
        <fgColor rgb="FF339966"/>
        <bgColor rgb="FF339966"/>
      </patternFill>
    </fill>
    <fill>
      <patternFill patternType="solid">
        <fgColor indexed="53"/>
      </patternFill>
    </fill>
    <fill>
      <patternFill patternType="solid">
        <fgColor rgb="FFFF6600"/>
        <bgColor rgb="FFFF6600"/>
      </patternFill>
    </fill>
    <fill>
      <patternFill patternType="solid">
        <fgColor indexed="22"/>
      </patternFill>
    </fill>
    <fill>
      <patternFill patternType="solid">
        <fgColor rgb="FFC0C0C0"/>
        <bgColor rgb="FFC0C0C0"/>
      </patternFill>
    </fill>
    <fill>
      <patternFill patternType="solid">
        <fgColor indexed="55"/>
      </patternFill>
    </fill>
    <fill>
      <patternFill patternType="solid">
        <fgColor rgb="FF969696"/>
        <bgColor rgb="FF969696"/>
      </patternFill>
    </fill>
    <fill>
      <patternFill patternType="solid">
        <fgColor indexed="43"/>
      </patternFill>
    </fill>
    <fill>
      <patternFill patternType="solid">
        <fgColor rgb="FFFFFF99"/>
        <bgColor rgb="FFFFFF99"/>
      </patternFill>
    </fill>
    <fill>
      <patternFill patternType="solid">
        <fgColor indexed="26"/>
      </patternFill>
    </fill>
    <fill>
      <patternFill patternType="solid">
        <fgColor rgb="FFFFFFCC"/>
        <bgColor rgb="FFFFFFCC"/>
      </patternFill>
    </fill>
    <fill>
      <patternFill patternType="solid">
        <fgColor rgb="FF00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rgb="FF54AFC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0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6" fillId="4" borderId="0"/>
    <xf numFmtId="0" fontId="5" fillId="5" borderId="0" applyNumberFormat="0" applyBorder="0" applyAlignment="0" applyProtection="0"/>
    <xf numFmtId="0" fontId="6" fillId="6" borderId="0"/>
    <xf numFmtId="0" fontId="5" fillId="7" borderId="0" applyNumberFormat="0" applyBorder="0" applyAlignment="0" applyProtection="0"/>
    <xf numFmtId="0" fontId="6" fillId="8" borderId="0"/>
    <xf numFmtId="0" fontId="5" fillId="9" borderId="0" applyNumberFormat="0" applyBorder="0" applyAlignment="0" applyProtection="0"/>
    <xf numFmtId="0" fontId="6" fillId="10" borderId="0"/>
    <xf numFmtId="0" fontId="5" fillId="11" borderId="0" applyNumberFormat="0" applyBorder="0" applyAlignment="0" applyProtection="0"/>
    <xf numFmtId="0" fontId="6" fillId="12" borderId="0"/>
    <xf numFmtId="0" fontId="5" fillId="13" borderId="0" applyNumberFormat="0" applyBorder="0" applyAlignment="0" applyProtection="0"/>
    <xf numFmtId="0" fontId="6" fillId="14" borderId="0"/>
    <xf numFmtId="0" fontId="5" fillId="15" borderId="0" applyNumberFormat="0" applyBorder="0" applyAlignment="0" applyProtection="0"/>
    <xf numFmtId="0" fontId="6" fillId="16" borderId="0"/>
    <xf numFmtId="0" fontId="5" fillId="17" borderId="0" applyNumberFormat="0" applyBorder="0" applyAlignment="0" applyProtection="0"/>
    <xf numFmtId="0" fontId="6" fillId="18" borderId="0"/>
    <xf numFmtId="0" fontId="5" fillId="19" borderId="0" applyNumberFormat="0" applyBorder="0" applyAlignment="0" applyProtection="0"/>
    <xf numFmtId="0" fontId="6" fillId="20" borderId="0"/>
    <xf numFmtId="0" fontId="5" fillId="9" borderId="0" applyNumberFormat="0" applyBorder="0" applyAlignment="0" applyProtection="0"/>
    <xf numFmtId="0" fontId="6" fillId="10" borderId="0"/>
    <xf numFmtId="0" fontId="5" fillId="15" borderId="0" applyNumberFormat="0" applyBorder="0" applyAlignment="0" applyProtection="0"/>
    <xf numFmtId="0" fontId="6" fillId="16" borderId="0"/>
    <xf numFmtId="0" fontId="5" fillId="21" borderId="0" applyNumberFormat="0" applyBorder="0" applyAlignment="0" applyProtection="0"/>
    <xf numFmtId="0" fontId="6" fillId="22" borderId="0"/>
    <xf numFmtId="0" fontId="7" fillId="23" borderId="0" applyNumberFormat="0" applyBorder="0" applyAlignment="0" applyProtection="0"/>
    <xf numFmtId="0" fontId="8" fillId="24" borderId="0"/>
    <xf numFmtId="0" fontId="7" fillId="17" borderId="0" applyNumberFormat="0" applyBorder="0" applyAlignment="0" applyProtection="0"/>
    <xf numFmtId="0" fontId="8" fillId="18" borderId="0"/>
    <xf numFmtId="0" fontId="7" fillId="19" borderId="0" applyNumberFormat="0" applyBorder="0" applyAlignment="0" applyProtection="0"/>
    <xf numFmtId="0" fontId="8" fillId="20" borderId="0"/>
    <xf numFmtId="0" fontId="7" fillId="25" borderId="0" applyNumberFormat="0" applyBorder="0" applyAlignment="0" applyProtection="0"/>
    <xf numFmtId="0" fontId="8" fillId="26" borderId="0"/>
    <xf numFmtId="0" fontId="7" fillId="27" borderId="0" applyNumberFormat="0" applyBorder="0" applyAlignment="0" applyProtection="0"/>
    <xf numFmtId="0" fontId="8" fillId="28" borderId="0"/>
    <xf numFmtId="0" fontId="7" fillId="29" borderId="0" applyNumberFormat="0" applyBorder="0" applyAlignment="0" applyProtection="0"/>
    <xf numFmtId="0" fontId="8" fillId="3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4" fontId="10" fillId="0" borderId="0"/>
    <xf numFmtId="0" fontId="7" fillId="31" borderId="0" applyNumberFormat="0" applyBorder="0" applyAlignment="0" applyProtection="0"/>
    <xf numFmtId="0" fontId="8" fillId="32" borderId="0"/>
    <xf numFmtId="0" fontId="7" fillId="33" borderId="0" applyNumberFormat="0" applyBorder="0" applyAlignment="0" applyProtection="0"/>
    <xf numFmtId="0" fontId="8" fillId="34" borderId="0"/>
    <xf numFmtId="0" fontId="7" fillId="35" borderId="0" applyNumberFormat="0" applyBorder="0" applyAlignment="0" applyProtection="0"/>
    <xf numFmtId="0" fontId="8" fillId="36" borderId="0"/>
    <xf numFmtId="0" fontId="7" fillId="25" borderId="0" applyNumberFormat="0" applyBorder="0" applyAlignment="0" applyProtection="0"/>
    <xf numFmtId="0" fontId="8" fillId="26" borderId="0"/>
    <xf numFmtId="0" fontId="7" fillId="27" borderId="0" applyNumberFormat="0" applyBorder="0" applyAlignment="0" applyProtection="0"/>
    <xf numFmtId="0" fontId="8" fillId="28" borderId="0"/>
    <xf numFmtId="0" fontId="7" fillId="37" borderId="0" applyNumberFormat="0" applyBorder="0" applyAlignment="0" applyProtection="0"/>
    <xf numFmtId="0" fontId="8" fillId="38" borderId="0"/>
    <xf numFmtId="0" fontId="11" fillId="13" borderId="2" applyNumberFormat="0" applyAlignment="0" applyProtection="0"/>
    <xf numFmtId="0" fontId="12" fillId="14" borderId="3"/>
    <xf numFmtId="0" fontId="13" fillId="39" borderId="4" applyNumberFormat="0" applyAlignment="0" applyProtection="0"/>
    <xf numFmtId="0" fontId="14" fillId="40" borderId="5"/>
    <xf numFmtId="0" fontId="15" fillId="39" borderId="2" applyNumberFormat="0" applyAlignment="0" applyProtection="0"/>
    <xf numFmtId="0" fontId="16" fillId="40" borderId="3"/>
    <xf numFmtId="0" fontId="17" fillId="0" borderId="6" applyNumberFormat="0" applyFill="0" applyAlignment="0" applyProtection="0"/>
    <xf numFmtId="0" fontId="18" fillId="0" borderId="7"/>
    <xf numFmtId="0" fontId="19" fillId="0" borderId="8" applyNumberFormat="0" applyFill="0" applyAlignment="0" applyProtection="0"/>
    <xf numFmtId="0" fontId="20" fillId="0" borderId="9"/>
    <xf numFmtId="0" fontId="21" fillId="0" borderId="10" applyNumberFormat="0" applyFill="0" applyAlignment="0" applyProtection="0"/>
    <xf numFmtId="0" fontId="22" fillId="0" borderId="11"/>
    <xf numFmtId="0" fontId="21" fillId="0" borderId="0" applyNumberFormat="0" applyFill="0" applyBorder="0" applyAlignment="0" applyProtection="0"/>
    <xf numFmtId="0" fontId="22" fillId="0" borderId="0"/>
    <xf numFmtId="0" fontId="23" fillId="0" borderId="12" applyNumberFormat="0" applyFill="0" applyAlignment="0" applyProtection="0"/>
    <xf numFmtId="0" fontId="24" fillId="0" borderId="13"/>
    <xf numFmtId="0" fontId="25" fillId="41" borderId="14" applyNumberFormat="0" applyAlignment="0" applyProtection="0"/>
    <xf numFmtId="0" fontId="26" fillId="42" borderId="15"/>
    <xf numFmtId="0" fontId="27" fillId="0" borderId="0" applyNumberForma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31" fillId="44" borderId="0"/>
    <xf numFmtId="0" fontId="1" fillId="0" borderId="0"/>
    <xf numFmtId="0" fontId="32" fillId="0" borderId="0"/>
    <xf numFmtId="0" fontId="33" fillId="0" borderId="0"/>
    <xf numFmtId="0" fontId="34" fillId="0" borderId="0"/>
    <xf numFmtId="0" fontId="1" fillId="0" borderId="0"/>
    <xf numFmtId="0" fontId="35" fillId="5" borderId="0" applyNumberFormat="0" applyBorder="0" applyAlignment="0" applyProtection="0"/>
    <xf numFmtId="0" fontId="36" fillId="6" borderId="0"/>
    <xf numFmtId="0" fontId="37" fillId="0" borderId="0" applyNumberFormat="0" applyFill="0" applyBorder="0" applyAlignment="0" applyProtection="0"/>
    <xf numFmtId="0" fontId="38" fillId="0" borderId="0"/>
    <xf numFmtId="0" fontId="2" fillId="45" borderId="16" applyNumberFormat="0" applyFont="0" applyAlignment="0" applyProtection="0"/>
    <xf numFmtId="0" fontId="32" fillId="46" borderId="17"/>
    <xf numFmtId="0" fontId="5" fillId="2" borderId="1" applyNumberFormat="0" applyFont="0" applyAlignment="0" applyProtection="0"/>
    <xf numFmtId="0" fontId="1" fillId="2" borderId="1" applyNumberFormat="0" applyFont="0" applyAlignment="0" applyProtection="0"/>
    <xf numFmtId="9" fontId="34" fillId="0" borderId="0" applyFont="0" applyFill="0" applyBorder="0" applyAlignment="0" applyProtection="0"/>
    <xf numFmtId="0" fontId="39" fillId="0" borderId="18" applyNumberFormat="0" applyFill="0" applyAlignment="0" applyProtection="0"/>
    <xf numFmtId="0" fontId="40" fillId="0" borderId="19"/>
    <xf numFmtId="0" fontId="41" fillId="0" borderId="0" applyNumberFormat="0" applyFill="0" applyBorder="0" applyAlignment="0" applyProtection="0"/>
    <xf numFmtId="0" fontId="42" fillId="0" borderId="0"/>
    <xf numFmtId="0" fontId="43" fillId="7" borderId="0" applyNumberFormat="0" applyBorder="0" applyAlignment="0" applyProtection="0"/>
    <xf numFmtId="0" fontId="44" fillId="8" borderId="0"/>
    <xf numFmtId="0" fontId="45" fillId="0" borderId="0"/>
    <xf numFmtId="0" fontId="46" fillId="0" borderId="0"/>
    <xf numFmtId="0" fontId="2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37" borderId="0" applyNumberFormat="0" applyBorder="0" applyAlignment="0" applyProtection="0"/>
    <xf numFmtId="0" fontId="11" fillId="13" borderId="2" applyNumberFormat="0" applyAlignment="0" applyProtection="0"/>
    <xf numFmtId="0" fontId="13" fillId="39" borderId="4" applyNumberFormat="0" applyAlignment="0" applyProtection="0"/>
    <xf numFmtId="0" fontId="15" fillId="39" borderId="2" applyNumberFormat="0" applyAlignment="0" applyProtection="0"/>
    <xf numFmtId="0" fontId="17" fillId="0" borderId="6" applyNumberFormat="0" applyFill="0" applyAlignment="0" applyProtection="0"/>
    <xf numFmtId="0" fontId="19" fillId="0" borderId="8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5" fillId="41" borderId="14" applyNumberFormat="0" applyAlignment="0" applyProtection="0"/>
    <xf numFmtId="0" fontId="27" fillId="0" borderId="0" applyNumberFormat="0" applyFill="0" applyBorder="0" applyAlignment="0" applyProtection="0"/>
    <xf numFmtId="0" fontId="30" fillId="43" borderId="0" applyNumberFormat="0" applyBorder="0" applyAlignment="0" applyProtection="0"/>
    <xf numFmtId="0" fontId="1" fillId="0" borderId="0"/>
    <xf numFmtId="0" fontId="34" fillId="0" borderId="0"/>
    <xf numFmtId="0" fontId="1" fillId="0" borderId="0"/>
    <xf numFmtId="0" fontId="35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2" fillId="45" borderId="16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0" fontId="39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3" fillId="7" borderId="0" applyNumberFormat="0" applyBorder="0" applyAlignment="0" applyProtection="0"/>
    <xf numFmtId="0" fontId="75" fillId="0" borderId="0"/>
    <xf numFmtId="43" fontId="2" fillId="0" borderId="0" applyFont="0" applyFill="0" applyBorder="0" applyAlignment="0" applyProtection="0"/>
    <xf numFmtId="0" fontId="82" fillId="0" borderId="0"/>
    <xf numFmtId="0" fontId="83" fillId="0" borderId="0"/>
    <xf numFmtId="0" fontId="4" fillId="0" borderId="0"/>
    <xf numFmtId="0" fontId="90" fillId="0" borderId="0"/>
    <xf numFmtId="0" fontId="108" fillId="0" borderId="0"/>
  </cellStyleXfs>
  <cellXfs count="575">
    <xf numFmtId="0" fontId="0" fillId="0" borderId="0" xfId="0"/>
    <xf numFmtId="0" fontId="59" fillId="0" borderId="0" xfId="1" applyNumberFormat="1" applyFont="1" applyFill="1" applyAlignment="1">
      <alignment horizontal="center" vertical="center"/>
    </xf>
    <xf numFmtId="0" fontId="60" fillId="0" borderId="0" xfId="1" applyNumberFormat="1" applyFont="1" applyFill="1" applyAlignment="1">
      <alignment horizontal="center" vertical="center"/>
    </xf>
    <xf numFmtId="0" fontId="59" fillId="0" borderId="0" xfId="1" applyNumberFormat="1" applyFont="1" applyFill="1" applyAlignment="1">
      <alignment horizontal="left" vertical="top"/>
    </xf>
    <xf numFmtId="0" fontId="61" fillId="0" borderId="0" xfId="1" applyNumberFormat="1" applyFont="1" applyFill="1" applyAlignment="1">
      <alignment horizontal="left" vertical="top"/>
    </xf>
    <xf numFmtId="0" fontId="62" fillId="0" borderId="0" xfId="1" applyNumberFormat="1" applyFont="1" applyFill="1" applyAlignment="1">
      <alignment horizontal="left" vertical="top"/>
    </xf>
    <xf numFmtId="0" fontId="59" fillId="0" borderId="0" xfId="1" applyNumberFormat="1" applyFont="1" applyFill="1" applyAlignment="1">
      <alignment horizontal="center" vertical="top"/>
    </xf>
    <xf numFmtId="0" fontId="63" fillId="0" borderId="0" xfId="0" applyFont="1" applyFill="1" applyAlignment="1">
      <alignment horizontal="left" vertical="justify"/>
    </xf>
    <xf numFmtId="0" fontId="63" fillId="0" borderId="0" xfId="0" applyFont="1" applyFill="1" applyAlignment="1">
      <alignment horizontal="center" vertical="justify"/>
    </xf>
    <xf numFmtId="0" fontId="56" fillId="48" borderId="24" xfId="0" applyFont="1" applyFill="1" applyBorder="1" applyAlignment="1">
      <alignment horizontal="center" vertical="center"/>
    </xf>
    <xf numFmtId="0" fontId="56" fillId="48" borderId="24" xfId="0" applyFont="1" applyFill="1" applyBorder="1" applyAlignment="1">
      <alignment horizontal="left" vertical="justify"/>
    </xf>
    <xf numFmtId="0" fontId="0" fillId="0" borderId="0" xfId="0" applyNumberFormat="1" applyFont="1" applyFill="1" applyBorder="1" applyAlignment="1" applyProtection="1"/>
    <xf numFmtId="0" fontId="56" fillId="0" borderId="21" xfId="0" applyFont="1" applyFill="1" applyBorder="1" applyAlignment="1">
      <alignment horizontal="left" vertical="justify"/>
    </xf>
    <xf numFmtId="0" fontId="56" fillId="0" borderId="21" xfId="0" applyFont="1" applyFill="1" applyBorder="1" applyAlignment="1">
      <alignment horizontal="center" vertical="justify"/>
    </xf>
    <xf numFmtId="0" fontId="56" fillId="48" borderId="21" xfId="0" applyFont="1" applyFill="1" applyBorder="1" applyAlignment="1">
      <alignment horizontal="center" vertical="center"/>
    </xf>
    <xf numFmtId="0" fontId="56" fillId="48" borderId="21" xfId="0" applyFont="1" applyFill="1" applyBorder="1" applyAlignment="1">
      <alignment horizontal="left" vertical="justify"/>
    </xf>
    <xf numFmtId="0" fontId="57" fillId="48" borderId="21" xfId="0" applyFont="1" applyFill="1" applyBorder="1" applyAlignment="1">
      <alignment horizontal="center" vertical="justify"/>
    </xf>
    <xf numFmtId="0" fontId="57" fillId="48" borderId="21" xfId="0" applyFont="1" applyFill="1" applyBorder="1" applyAlignment="1">
      <alignment horizontal="center" vertical="top"/>
    </xf>
    <xf numFmtId="0" fontId="63" fillId="0" borderId="0" xfId="0" applyFont="1" applyFill="1" applyAlignment="1">
      <alignment horizontal="center" vertical="center"/>
    </xf>
    <xf numFmtId="0" fontId="56" fillId="48" borderId="21" xfId="0" applyFont="1" applyFill="1" applyBorder="1" applyAlignment="1">
      <alignment vertical="center"/>
    </xf>
    <xf numFmtId="0" fontId="56" fillId="48" borderId="21" xfId="0" applyNumberFormat="1" applyFont="1" applyFill="1" applyBorder="1" applyAlignment="1">
      <alignment horizontal="center" vertical="center"/>
    </xf>
    <xf numFmtId="0" fontId="56" fillId="48" borderId="24" xfId="0" applyNumberFormat="1" applyFont="1" applyFill="1" applyBorder="1" applyAlignment="1">
      <alignment horizontal="center" vertical="center"/>
    </xf>
    <xf numFmtId="0" fontId="71" fillId="0" borderId="0" xfId="0" applyFont="1"/>
    <xf numFmtId="0" fontId="56" fillId="0" borderId="21" xfId="0" applyFont="1" applyFill="1" applyBorder="1" applyAlignment="1">
      <alignment vertical="center"/>
    </xf>
    <xf numFmtId="0" fontId="56" fillId="0" borderId="21" xfId="0" applyNumberFormat="1" applyFont="1" applyFill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57" fillId="48" borderId="21" xfId="0" applyFont="1" applyFill="1" applyBorder="1" applyAlignment="1">
      <alignment horizontal="center"/>
    </xf>
    <xf numFmtId="0" fontId="0" fillId="0" borderId="0" xfId="0" applyFill="1"/>
    <xf numFmtId="0" fontId="63" fillId="48" borderId="24" xfId="0" applyFont="1" applyFill="1" applyBorder="1" applyAlignment="1">
      <alignment horizontal="center" vertical="center"/>
    </xf>
    <xf numFmtId="0" fontId="63" fillId="48" borderId="24" xfId="0" applyFont="1" applyFill="1" applyBorder="1" applyAlignment="1">
      <alignment vertical="center"/>
    </xf>
    <xf numFmtId="0" fontId="63" fillId="0" borderId="21" xfId="0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vertical="center"/>
    </xf>
    <xf numFmtId="0" fontId="63" fillId="48" borderId="21" xfId="0" applyFont="1" applyFill="1" applyBorder="1" applyAlignment="1">
      <alignment horizontal="center" vertical="center"/>
    </xf>
    <xf numFmtId="0" fontId="63" fillId="48" borderId="21" xfId="0" applyFont="1" applyFill="1" applyBorder="1" applyAlignment="1">
      <alignment vertical="center"/>
    </xf>
    <xf numFmtId="0" fontId="74" fillId="0" borderId="0" xfId="0" applyFont="1"/>
    <xf numFmtId="0" fontId="57" fillId="0" borderId="21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80" fillId="0" borderId="0" xfId="106" applyFont="1"/>
    <xf numFmtId="0" fontId="2" fillId="0" borderId="0" xfId="106"/>
    <xf numFmtId="3" fontId="57" fillId="48" borderId="21" xfId="0" applyNumberFormat="1" applyFont="1" applyFill="1" applyBorder="1" applyAlignment="1">
      <alignment horizontal="center" vertical="center" wrapText="1"/>
    </xf>
    <xf numFmtId="0" fontId="56" fillId="0" borderId="0" xfId="0" applyFont="1" applyFill="1"/>
    <xf numFmtId="0" fontId="57" fillId="0" borderId="21" xfId="0" applyNumberFormat="1" applyFont="1" applyFill="1" applyBorder="1" applyAlignment="1">
      <alignment horizontal="center" vertical="center"/>
    </xf>
    <xf numFmtId="0" fontId="57" fillId="0" borderId="22" xfId="0" applyFont="1" applyFill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56" fillId="48" borderId="24" xfId="0" applyFont="1" applyFill="1" applyBorder="1" applyAlignment="1">
      <alignment vertical="center"/>
    </xf>
    <xf numFmtId="0" fontId="80" fillId="0" borderId="0" xfId="0" applyFont="1"/>
    <xf numFmtId="0" fontId="54" fillId="0" borderId="0" xfId="0" applyFont="1" applyBorder="1" applyAlignment="1">
      <alignment horizontal="center" vertical="center"/>
    </xf>
    <xf numFmtId="0" fontId="80" fillId="0" borderId="0" xfId="0" applyFont="1" applyBorder="1" applyAlignment="1">
      <alignment horizontal="center" vertical="center"/>
    </xf>
    <xf numFmtId="0" fontId="57" fillId="0" borderId="56" xfId="0" applyFont="1" applyFill="1" applyBorder="1" applyAlignment="1">
      <alignment horizontal="center" vertical="center" wrapText="1"/>
    </xf>
    <xf numFmtId="0" fontId="56" fillId="0" borderId="58" xfId="0" applyFont="1" applyBorder="1" applyAlignment="1">
      <alignment horizontal="center"/>
    </xf>
    <xf numFmtId="0" fontId="56" fillId="0" borderId="59" xfId="0" applyFont="1" applyBorder="1"/>
    <xf numFmtId="0" fontId="56" fillId="50" borderId="61" xfId="0" applyFont="1" applyFill="1" applyBorder="1" applyAlignment="1">
      <alignment horizontal="center"/>
    </xf>
    <xf numFmtId="0" fontId="56" fillId="50" borderId="62" xfId="0" applyFont="1" applyFill="1" applyBorder="1"/>
    <xf numFmtId="0" fontId="56" fillId="0" borderId="61" xfId="0" applyFont="1" applyBorder="1" applyAlignment="1">
      <alignment horizontal="center"/>
    </xf>
    <xf numFmtId="0" fontId="56" fillId="0" borderId="62" xfId="0" applyFont="1" applyBorder="1"/>
    <xf numFmtId="0" fontId="57" fillId="0" borderId="64" xfId="0" applyFont="1" applyBorder="1"/>
    <xf numFmtId="0" fontId="57" fillId="0" borderId="65" xfId="0" applyFont="1" applyBorder="1"/>
    <xf numFmtId="0" fontId="57" fillId="0" borderId="56" xfId="0" applyFont="1" applyBorder="1" applyAlignment="1">
      <alignment horizontal="center"/>
    </xf>
    <xf numFmtId="0" fontId="56" fillId="0" borderId="21" xfId="0" applyFont="1" applyFill="1" applyBorder="1" applyAlignment="1">
      <alignment horizontal="center" vertical="top"/>
    </xf>
    <xf numFmtId="0" fontId="56" fillId="48" borderId="21" xfId="0" applyFont="1" applyFill="1" applyBorder="1" applyAlignment="1">
      <alignment horizontal="center" vertical="top"/>
    </xf>
    <xf numFmtId="1" fontId="63" fillId="0" borderId="21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56" fillId="0" borderId="24" xfId="0" applyFont="1" applyBorder="1" applyAlignment="1">
      <alignment horizontal="center" vertical="center"/>
    </xf>
    <xf numFmtId="0" fontId="56" fillId="0" borderId="24" xfId="0" applyFont="1" applyBorder="1" applyAlignment="1">
      <alignment vertical="center"/>
    </xf>
    <xf numFmtId="49" fontId="51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52" fillId="0" borderId="21" xfId="0" applyFont="1" applyBorder="1"/>
    <xf numFmtId="0" fontId="2" fillId="47" borderId="21" xfId="0" applyFont="1" applyFill="1" applyBorder="1" applyAlignment="1">
      <alignment horizontal="center"/>
    </xf>
    <xf numFmtId="0" fontId="52" fillId="47" borderId="21" xfId="0" applyFont="1" applyFill="1" applyBorder="1"/>
    <xf numFmtId="0" fontId="54" fillId="0" borderId="21" xfId="0" applyFont="1" applyBorder="1"/>
    <xf numFmtId="0" fontId="0" fillId="0" borderId="0" xfId="0" applyNumberFormat="1"/>
    <xf numFmtId="0" fontId="0" fillId="0" borderId="0" xfId="0" applyNumberFormat="1" applyFill="1"/>
    <xf numFmtId="0" fontId="2" fillId="0" borderId="0" xfId="0" applyNumberFormat="1" applyFont="1" applyFill="1"/>
    <xf numFmtId="0" fontId="63" fillId="48" borderId="24" xfId="0" applyFont="1" applyFill="1" applyBorder="1" applyAlignment="1">
      <alignment horizontal="center" vertical="top"/>
    </xf>
    <xf numFmtId="0" fontId="63" fillId="48" borderId="24" xfId="0" applyFont="1" applyFill="1" applyBorder="1" applyAlignment="1">
      <alignment vertical="top"/>
    </xf>
    <xf numFmtId="0" fontId="63" fillId="0" borderId="21" xfId="0" applyFont="1" applyFill="1" applyBorder="1" applyAlignment="1">
      <alignment horizontal="center" vertical="top"/>
    </xf>
    <xf numFmtId="0" fontId="63" fillId="0" borderId="21" xfId="0" applyFont="1" applyFill="1" applyBorder="1" applyAlignment="1">
      <alignment vertical="top"/>
    </xf>
    <xf numFmtId="0" fontId="63" fillId="0" borderId="0" xfId="0" applyFont="1" applyAlignment="1">
      <alignment vertical="top"/>
    </xf>
    <xf numFmtId="0" fontId="0" fillId="0" borderId="0" xfId="0" applyAlignment="1">
      <alignment horizontal="left"/>
    </xf>
    <xf numFmtId="49" fontId="57" fillId="0" borderId="27" xfId="0" applyNumberFormat="1" applyFont="1" applyFill="1" applyBorder="1" applyAlignment="1">
      <alignment horizontal="center" vertical="center" wrapText="1"/>
    </xf>
    <xf numFmtId="3" fontId="57" fillId="0" borderId="27" xfId="0" applyNumberFormat="1" applyFont="1" applyFill="1" applyBorder="1" applyAlignment="1">
      <alignment horizontal="center" vertical="center" wrapText="1"/>
    </xf>
    <xf numFmtId="0" fontId="56" fillId="48" borderId="59" xfId="0" applyFont="1" applyFill="1" applyBorder="1" applyAlignment="1">
      <alignment horizontal="center" vertical="center"/>
    </xf>
    <xf numFmtId="0" fontId="56" fillId="0" borderId="62" xfId="0" applyFont="1" applyFill="1" applyBorder="1" applyAlignment="1">
      <alignment horizontal="center" vertical="center"/>
    </xf>
    <xf numFmtId="0" fontId="56" fillId="48" borderId="62" xfId="0" applyFont="1" applyFill="1" applyBorder="1" applyAlignment="1">
      <alignment horizontal="center" vertical="center"/>
    </xf>
    <xf numFmtId="0" fontId="56" fillId="0" borderId="66" xfId="0" applyFont="1" applyFill="1" applyBorder="1" applyAlignment="1">
      <alignment horizontal="center" vertical="center"/>
    </xf>
    <xf numFmtId="0" fontId="56" fillId="0" borderId="22" xfId="0" applyFont="1" applyFill="1" applyBorder="1" applyAlignment="1">
      <alignment vertical="center"/>
    </xf>
    <xf numFmtId="0" fontId="73" fillId="0" borderId="21" xfId="0" applyFont="1" applyFill="1" applyBorder="1" applyAlignment="1">
      <alignment horizontal="center" vertical="center"/>
    </xf>
    <xf numFmtId="0" fontId="0" fillId="0" borderId="0" xfId="0" applyAlignment="1">
      <alignment horizontal="centerContinuous"/>
    </xf>
    <xf numFmtId="0" fontId="0" fillId="0" borderId="21" xfId="0" applyFont="1" applyFill="1" applyBorder="1" applyAlignment="1">
      <alignment horizontal="center"/>
    </xf>
    <xf numFmtId="0" fontId="0" fillId="0" borderId="21" xfId="0" applyFont="1" applyFill="1" applyBorder="1"/>
    <xf numFmtId="0" fontId="0" fillId="0" borderId="21" xfId="0" applyFont="1" applyFill="1" applyBorder="1" applyAlignment="1">
      <alignment horizontal="right"/>
    </xf>
    <xf numFmtId="3" fontId="56" fillId="0" borderId="0" xfId="0" applyNumberFormat="1" applyFont="1" applyFill="1" applyBorder="1"/>
    <xf numFmtId="3" fontId="56" fillId="0" borderId="0" xfId="0" applyNumberFormat="1" applyFont="1" applyFill="1"/>
    <xf numFmtId="0" fontId="72" fillId="0" borderId="21" xfId="0" applyFont="1" applyFill="1" applyBorder="1" applyAlignment="1">
      <alignment horizontal="center" vertical="center"/>
    </xf>
    <xf numFmtId="0" fontId="91" fillId="53" borderId="27" xfId="0" applyFont="1" applyFill="1" applyBorder="1" applyAlignment="1">
      <alignment horizontal="center" vertical="center" wrapText="1"/>
    </xf>
    <xf numFmtId="0" fontId="84" fillId="51" borderId="24" xfId="0" applyFont="1" applyFill="1" applyBorder="1" applyAlignment="1">
      <alignment horizontal="center" vertical="center" wrapText="1"/>
    </xf>
    <xf numFmtId="0" fontId="93" fillId="0" borderId="68" xfId="0" applyFont="1" applyFill="1" applyBorder="1" applyAlignment="1">
      <alignment horizontal="center" vertical="center" wrapText="1"/>
    </xf>
    <xf numFmtId="0" fontId="93" fillId="0" borderId="28" xfId="0" applyFont="1" applyFill="1" applyBorder="1" applyAlignment="1">
      <alignment horizontal="center" vertical="center" wrapText="1"/>
    </xf>
    <xf numFmtId="0" fontId="93" fillId="0" borderId="69" xfId="0" applyFont="1" applyFill="1" applyBorder="1" applyAlignment="1">
      <alignment horizontal="center" vertical="center" wrapText="1"/>
    </xf>
    <xf numFmtId="0" fontId="63" fillId="0" borderId="37" xfId="0" applyFont="1" applyFill="1" applyBorder="1" applyAlignment="1">
      <alignment horizontal="center" vertical="center"/>
    </xf>
    <xf numFmtId="0" fontId="63" fillId="0" borderId="24" xfId="0" applyFont="1" applyFill="1" applyBorder="1" applyAlignment="1">
      <alignment vertical="center"/>
    </xf>
    <xf numFmtId="0" fontId="63" fillId="0" borderId="24" xfId="0" applyFont="1" applyFill="1" applyBorder="1" applyAlignment="1">
      <alignment horizontal="center" vertical="center"/>
    </xf>
    <xf numFmtId="0" fontId="63" fillId="0" borderId="36" xfId="0" applyFont="1" applyFill="1" applyBorder="1" applyAlignment="1">
      <alignment horizontal="center" vertical="center"/>
    </xf>
    <xf numFmtId="0" fontId="63" fillId="0" borderId="26" xfId="0" applyFont="1" applyFill="1" applyBorder="1" applyAlignment="1">
      <alignment horizontal="center" vertical="center"/>
    </xf>
    <xf numFmtId="0" fontId="63" fillId="0" borderId="25" xfId="0" applyFont="1" applyFill="1" applyBorder="1" applyAlignment="1">
      <alignment horizontal="center" vertical="center"/>
    </xf>
    <xf numFmtId="0" fontId="64" fillId="0" borderId="29" xfId="0" applyFont="1" applyFill="1" applyBorder="1" applyAlignment="1">
      <alignment horizontal="center" vertical="center"/>
    </xf>
    <xf numFmtId="0" fontId="64" fillId="0" borderId="33" xfId="0" applyFont="1" applyFill="1" applyBorder="1" applyAlignment="1">
      <alignment horizontal="center" vertical="center"/>
    </xf>
    <xf numFmtId="49" fontId="96" fillId="54" borderId="21" xfId="0" applyNumberFormat="1" applyFont="1" applyFill="1" applyBorder="1" applyAlignment="1">
      <alignment horizontal="center" vertical="center" wrapText="1"/>
    </xf>
    <xf numFmtId="0" fontId="84" fillId="0" borderId="24" xfId="0" applyFont="1" applyFill="1" applyBorder="1" applyAlignment="1">
      <alignment horizontal="center" vertical="center" wrapText="1"/>
    </xf>
    <xf numFmtId="0" fontId="64" fillId="0" borderId="70" xfId="0" applyFont="1" applyFill="1" applyBorder="1" applyAlignment="1">
      <alignment horizontal="center" vertical="center" wrapText="1"/>
    </xf>
    <xf numFmtId="0" fontId="64" fillId="0" borderId="50" xfId="0" applyFont="1" applyFill="1" applyBorder="1" applyAlignment="1">
      <alignment horizontal="center" vertical="center" wrapText="1"/>
    </xf>
    <xf numFmtId="0" fontId="56" fillId="0" borderId="70" xfId="84" applyFont="1" applyFill="1" applyBorder="1" applyAlignment="1">
      <alignment horizontal="center" vertical="center" wrapText="1"/>
    </xf>
    <xf numFmtId="0" fontId="56" fillId="0" borderId="23" xfId="84" applyFont="1" applyFill="1" applyBorder="1" applyAlignment="1">
      <alignment horizontal="center" vertical="center" wrapText="1"/>
    </xf>
    <xf numFmtId="0" fontId="56" fillId="48" borderId="37" xfId="0" applyFont="1" applyFill="1" applyBorder="1" applyAlignment="1">
      <alignment horizontal="center" vertical="center"/>
    </xf>
    <xf numFmtId="0" fontId="56" fillId="48" borderId="36" xfId="0" applyFont="1" applyFill="1" applyBorder="1" applyAlignment="1">
      <alignment horizontal="center" vertical="center"/>
    </xf>
    <xf numFmtId="0" fontId="56" fillId="0" borderId="26" xfId="0" applyFont="1" applyFill="1" applyBorder="1" applyAlignment="1">
      <alignment horizontal="center" vertical="center"/>
    </xf>
    <xf numFmtId="0" fontId="56" fillId="0" borderId="25" xfId="0" applyFont="1" applyFill="1" applyBorder="1" applyAlignment="1">
      <alignment horizontal="center" vertical="center"/>
    </xf>
    <xf numFmtId="0" fontId="56" fillId="48" borderId="26" xfId="0" applyFont="1" applyFill="1" applyBorder="1" applyAlignment="1">
      <alignment horizontal="center" vertical="center"/>
    </xf>
    <xf numFmtId="0" fontId="56" fillId="48" borderId="25" xfId="0" applyFont="1" applyFill="1" applyBorder="1" applyAlignment="1">
      <alignment horizontal="center" vertical="center"/>
    </xf>
    <xf numFmtId="0" fontId="63" fillId="0" borderId="21" xfId="0" applyFont="1" applyFill="1" applyBorder="1" applyAlignment="1" applyProtection="1">
      <alignment vertical="center"/>
      <protection locked="0"/>
    </xf>
    <xf numFmtId="0" fontId="0" fillId="0" borderId="21" xfId="0" applyFont="1" applyBorder="1" applyAlignment="1">
      <alignment horizontal="center"/>
    </xf>
    <xf numFmtId="0" fontId="0" fillId="0" borderId="21" xfId="0" applyFont="1" applyBorder="1"/>
    <xf numFmtId="0" fontId="89" fillId="49" borderId="21" xfId="0" applyFont="1" applyFill="1" applyBorder="1" applyAlignment="1">
      <alignment horizontal="center"/>
    </xf>
    <xf numFmtId="0" fontId="87" fillId="49" borderId="21" xfId="0" applyFont="1" applyFill="1" applyBorder="1" applyAlignment="1">
      <alignment horizontal="center"/>
    </xf>
    <xf numFmtId="0" fontId="64" fillId="0" borderId="23" xfId="0" applyFont="1" applyFill="1" applyBorder="1" applyAlignment="1">
      <alignment horizontal="center" vertical="center"/>
    </xf>
    <xf numFmtId="0" fontId="64" fillId="0" borderId="22" xfId="0" applyFont="1" applyFill="1" applyBorder="1" applyAlignment="1">
      <alignment horizontal="center" vertical="center"/>
    </xf>
    <xf numFmtId="0" fontId="64" fillId="0" borderId="32" xfId="0" applyFont="1" applyFill="1" applyBorder="1" applyAlignment="1">
      <alignment horizontal="center" vertical="center"/>
    </xf>
    <xf numFmtId="0" fontId="63" fillId="0" borderId="0" xfId="0" applyFont="1" applyFill="1"/>
    <xf numFmtId="0" fontId="98" fillId="0" borderId="0" xfId="0" applyFont="1" applyFill="1" applyAlignment="1">
      <alignment horizontal="center"/>
    </xf>
    <xf numFmtId="0" fontId="98" fillId="0" borderId="0" xfId="0" applyFont="1" applyFill="1"/>
    <xf numFmtId="0" fontId="63" fillId="0" borderId="0" xfId="0" applyFont="1" applyFill="1" applyAlignment="1">
      <alignment horizontal="center"/>
    </xf>
    <xf numFmtId="0" fontId="56" fillId="48" borderId="38" xfId="0" applyFont="1" applyFill="1" applyBorder="1" applyAlignment="1">
      <alignment horizontal="center" vertical="center" wrapText="1"/>
    </xf>
    <xf numFmtId="3" fontId="64" fillId="0" borderId="22" xfId="0" applyNumberFormat="1" applyFont="1" applyFill="1" applyBorder="1" applyAlignment="1">
      <alignment horizontal="center" vertical="center"/>
    </xf>
    <xf numFmtId="3" fontId="64" fillId="0" borderId="32" xfId="0" applyNumberFormat="1" applyFont="1" applyFill="1" applyBorder="1" applyAlignment="1">
      <alignment horizontal="center" vertical="center"/>
    </xf>
    <xf numFmtId="1" fontId="63" fillId="0" borderId="21" xfId="0" applyNumberFormat="1" applyFont="1" applyFill="1" applyBorder="1" applyAlignment="1">
      <alignment horizontal="center" vertical="center" wrapText="1"/>
    </xf>
    <xf numFmtId="0" fontId="70" fillId="48" borderId="21" xfId="0" applyFont="1" applyFill="1" applyBorder="1" applyAlignment="1">
      <alignment horizontal="center"/>
    </xf>
    <xf numFmtId="0" fontId="56" fillId="48" borderId="31" xfId="0" applyFont="1" applyFill="1" applyBorder="1" applyAlignment="1">
      <alignment horizontal="center" vertical="center" wrapText="1"/>
    </xf>
    <xf numFmtId="0" fontId="56" fillId="0" borderId="31" xfId="0" applyFont="1" applyFill="1" applyBorder="1" applyAlignment="1">
      <alignment horizontal="center" vertical="center" wrapText="1"/>
    </xf>
    <xf numFmtId="0" fontId="56" fillId="0" borderId="24" xfId="0" applyFont="1" applyBorder="1" applyAlignment="1">
      <alignment horizontal="center"/>
    </xf>
    <xf numFmtId="0" fontId="56" fillId="50" borderId="24" xfId="0" applyFont="1" applyFill="1" applyBorder="1" applyAlignment="1">
      <alignment horizontal="center"/>
    </xf>
    <xf numFmtId="0" fontId="56" fillId="48" borderId="21" xfId="0" applyFont="1" applyFill="1" applyBorder="1" applyAlignment="1">
      <alignment horizontal="center" vertical="top" wrapText="1"/>
    </xf>
    <xf numFmtId="0" fontId="56" fillId="0" borderId="21" xfId="0" applyFont="1" applyFill="1" applyBorder="1" applyAlignment="1">
      <alignment horizontal="center" vertical="top" wrapText="1"/>
    </xf>
    <xf numFmtId="0" fontId="72" fillId="48" borderId="21" xfId="0" applyFont="1" applyFill="1" applyBorder="1" applyAlignment="1">
      <alignment horizontal="center" vertical="center"/>
    </xf>
    <xf numFmtId="0" fontId="57" fillId="0" borderId="60" xfId="0" applyFont="1" applyBorder="1" applyAlignment="1">
      <alignment horizontal="center"/>
    </xf>
    <xf numFmtId="0" fontId="57" fillId="50" borderId="60" xfId="0" applyFont="1" applyFill="1" applyBorder="1" applyAlignment="1">
      <alignment horizontal="center"/>
    </xf>
    <xf numFmtId="0" fontId="57" fillId="50" borderId="63" xfId="0" applyFont="1" applyFill="1" applyBorder="1" applyAlignment="1">
      <alignment horizontal="center" wrapText="1"/>
    </xf>
    <xf numFmtId="0" fontId="57" fillId="0" borderId="67" xfId="0" applyFont="1" applyBorder="1" applyAlignment="1">
      <alignment horizontal="center"/>
    </xf>
    <xf numFmtId="0" fontId="64" fillId="48" borderId="21" xfId="0" applyFont="1" applyFill="1" applyBorder="1" applyAlignment="1">
      <alignment horizontal="center" vertical="center"/>
    </xf>
    <xf numFmtId="0" fontId="57" fillId="0" borderId="21" xfId="0" applyFont="1" applyFill="1" applyBorder="1" applyAlignment="1" applyProtection="1">
      <alignment horizontal="center"/>
    </xf>
    <xf numFmtId="0" fontId="56" fillId="0" borderId="21" xfId="0" applyFont="1" applyFill="1" applyBorder="1" applyAlignment="1" applyProtection="1">
      <alignment horizontal="center"/>
    </xf>
    <xf numFmtId="0" fontId="57" fillId="48" borderId="31" xfId="0" applyFont="1" applyFill="1" applyBorder="1" applyAlignment="1">
      <alignment horizontal="center" vertical="center" wrapText="1"/>
    </xf>
    <xf numFmtId="0" fontId="56" fillId="48" borderId="21" xfId="0" applyFont="1" applyFill="1" applyBorder="1" applyAlignment="1" applyProtection="1">
      <alignment horizontal="center"/>
    </xf>
    <xf numFmtId="0" fontId="57" fillId="0" borderId="31" xfId="0" applyFont="1" applyFill="1" applyBorder="1" applyAlignment="1">
      <alignment horizontal="center" vertical="center" wrapText="1"/>
    </xf>
    <xf numFmtId="0" fontId="56" fillId="48" borderId="24" xfId="0" applyFont="1" applyFill="1" applyBorder="1" applyAlignment="1">
      <alignment horizontal="center" vertical="justify"/>
    </xf>
    <xf numFmtId="0" fontId="63" fillId="0" borderId="0" xfId="0" applyFont="1" applyFill="1" applyAlignment="1">
      <alignment horizontal="left"/>
    </xf>
    <xf numFmtId="0" fontId="56" fillId="48" borderId="21" xfId="0" applyFont="1" applyFill="1" applyBorder="1" applyAlignment="1">
      <alignment horizontal="center"/>
    </xf>
    <xf numFmtId="0" fontId="56" fillId="0" borderId="21" xfId="0" applyFont="1" applyFill="1" applyBorder="1" applyAlignment="1">
      <alignment horizontal="center"/>
    </xf>
    <xf numFmtId="0" fontId="84" fillId="0" borderId="62" xfId="0" applyFont="1" applyFill="1" applyBorder="1" applyAlignment="1">
      <alignment horizontal="center" vertical="center" wrapText="1"/>
    </xf>
    <xf numFmtId="0" fontId="84" fillId="0" borderId="21" xfId="0" applyFont="1" applyFill="1" applyBorder="1" applyAlignment="1">
      <alignment horizontal="center" vertical="center" wrapText="1"/>
    </xf>
    <xf numFmtId="0" fontId="84" fillId="0" borderId="63" xfId="0" applyFont="1" applyFill="1" applyBorder="1" applyAlignment="1">
      <alignment horizontal="center" vertical="center" wrapText="1"/>
    </xf>
    <xf numFmtId="0" fontId="63" fillId="0" borderId="62" xfId="0" applyFont="1" applyFill="1" applyBorder="1" applyAlignment="1">
      <alignment horizontal="center"/>
    </xf>
    <xf numFmtId="0" fontId="63" fillId="0" borderId="21" xfId="0" applyFont="1" applyFill="1" applyBorder="1"/>
    <xf numFmtId="0" fontId="63" fillId="0" borderId="21" xfId="0" applyNumberFormat="1" applyFont="1" applyFill="1" applyBorder="1" applyAlignment="1">
      <alignment horizontal="center"/>
    </xf>
    <xf numFmtId="0" fontId="63" fillId="0" borderId="63" xfId="0" applyNumberFormat="1" applyFont="1" applyFill="1" applyBorder="1" applyAlignment="1">
      <alignment horizontal="center"/>
    </xf>
    <xf numFmtId="0" fontId="63" fillId="0" borderId="62" xfId="0" applyNumberFormat="1" applyFont="1" applyFill="1" applyBorder="1" applyAlignment="1">
      <alignment horizontal="center"/>
    </xf>
    <xf numFmtId="0" fontId="64" fillId="0" borderId="65" xfId="0" applyFont="1" applyFill="1" applyBorder="1"/>
    <xf numFmtId="0" fontId="64" fillId="0" borderId="56" xfId="0" applyFont="1" applyFill="1" applyBorder="1"/>
    <xf numFmtId="0" fontId="64" fillId="0" borderId="56" xfId="0" applyFont="1" applyFill="1" applyBorder="1" applyAlignment="1">
      <alignment horizontal="center"/>
    </xf>
    <xf numFmtId="0" fontId="64" fillId="0" borderId="21" xfId="0" applyNumberFormat="1" applyFont="1" applyFill="1" applyBorder="1" applyAlignment="1">
      <alignment horizontal="center"/>
    </xf>
    <xf numFmtId="0" fontId="64" fillId="0" borderId="67" xfId="0" applyFont="1" applyFill="1" applyBorder="1" applyAlignment="1">
      <alignment horizontal="center"/>
    </xf>
    <xf numFmtId="0" fontId="64" fillId="0" borderId="62" xfId="0" applyNumberFormat="1" applyFont="1" applyFill="1" applyBorder="1" applyAlignment="1">
      <alignment horizontal="center"/>
    </xf>
    <xf numFmtId="0" fontId="64" fillId="0" borderId="37" xfId="0" applyFont="1" applyFill="1" applyBorder="1" applyAlignment="1">
      <alignment horizontal="center" vertical="center" wrapText="1"/>
    </xf>
    <xf numFmtId="0" fontId="64" fillId="0" borderId="24" xfId="0" applyFont="1" applyFill="1" applyBorder="1" applyAlignment="1">
      <alignment horizontal="center" vertical="center" wrapText="1"/>
    </xf>
    <xf numFmtId="0" fontId="64" fillId="0" borderId="36" xfId="0" applyFont="1" applyFill="1" applyBorder="1" applyAlignment="1">
      <alignment horizontal="center" vertical="center" wrapText="1"/>
    </xf>
    <xf numFmtId="3" fontId="63" fillId="0" borderId="21" xfId="0" applyNumberFormat="1" applyFont="1" applyFill="1" applyBorder="1" applyAlignment="1">
      <alignment horizontal="center" vertical="center"/>
    </xf>
    <xf numFmtId="3" fontId="63" fillId="0" borderId="25" xfId="0" applyNumberFormat="1" applyFont="1" applyFill="1" applyBorder="1" applyAlignment="1">
      <alignment horizontal="center" vertical="center"/>
    </xf>
    <xf numFmtId="3" fontId="64" fillId="0" borderId="21" xfId="0" applyNumberFormat="1" applyFont="1" applyFill="1" applyBorder="1" applyAlignment="1">
      <alignment horizontal="center" vertical="center"/>
    </xf>
    <xf numFmtId="0" fontId="63" fillId="48" borderId="21" xfId="0" applyNumberFormat="1" applyFont="1" applyFill="1" applyBorder="1" applyAlignment="1">
      <alignment horizontal="center" vertical="center"/>
    </xf>
    <xf numFmtId="0" fontId="63" fillId="0" borderId="21" xfId="0" applyNumberFormat="1" applyFont="1" applyFill="1" applyBorder="1" applyAlignment="1">
      <alignment horizontal="center" vertical="center"/>
    </xf>
    <xf numFmtId="0" fontId="64" fillId="48" borderId="21" xfId="0" applyNumberFormat="1" applyFont="1" applyFill="1" applyBorder="1" applyAlignment="1">
      <alignment horizontal="center" vertical="center"/>
    </xf>
    <xf numFmtId="0" fontId="56" fillId="0" borderId="21" xfId="0" applyNumberFormat="1" applyFont="1" applyFill="1" applyBorder="1" applyAlignment="1" applyProtection="1">
      <alignment horizontal="center"/>
    </xf>
    <xf numFmtId="0" fontId="56" fillId="48" borderId="21" xfId="0" applyNumberFormat="1" applyFont="1" applyFill="1" applyBorder="1" applyAlignment="1" applyProtection="1">
      <alignment horizontal="center"/>
    </xf>
    <xf numFmtId="0" fontId="57" fillId="0" borderId="31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Alignment="1">
      <alignment horizontal="centerContinuous"/>
    </xf>
    <xf numFmtId="0" fontId="63" fillId="48" borderId="24" xfId="0" applyFont="1" applyFill="1" applyBorder="1" applyAlignment="1">
      <alignment horizontal="center" vertical="top" wrapText="1"/>
    </xf>
    <xf numFmtId="0" fontId="63" fillId="0" borderId="24" xfId="0" applyFont="1" applyBorder="1" applyAlignment="1">
      <alignment horizontal="center" vertical="top" wrapText="1"/>
    </xf>
    <xf numFmtId="0" fontId="56" fillId="48" borderId="24" xfId="0" applyNumberFormat="1" applyFont="1" applyFill="1" applyBorder="1" applyAlignment="1">
      <alignment horizontal="center" vertical="justify"/>
    </xf>
    <xf numFmtId="0" fontId="56" fillId="0" borderId="21" xfId="0" applyNumberFormat="1" applyFont="1" applyFill="1" applyBorder="1" applyAlignment="1">
      <alignment horizontal="center" vertical="justify"/>
    </xf>
    <xf numFmtId="0" fontId="62" fillId="0" borderId="0" xfId="0" applyNumberFormat="1" applyFont="1" applyFill="1" applyAlignment="1">
      <alignment horizontal="left" vertical="top"/>
    </xf>
    <xf numFmtId="0" fontId="62" fillId="0" borderId="0" xfId="0" applyNumberFormat="1" applyFont="1" applyFill="1" applyAlignment="1">
      <alignment horizontal="center" vertical="top"/>
    </xf>
    <xf numFmtId="3" fontId="72" fillId="48" borderId="24" xfId="0" applyNumberFormat="1" applyFont="1" applyFill="1" applyBorder="1" applyAlignment="1">
      <alignment horizontal="center" vertical="center" wrapText="1"/>
    </xf>
    <xf numFmtId="3" fontId="72" fillId="0" borderId="21" xfId="0" applyNumberFormat="1" applyFont="1" applyFill="1" applyBorder="1" applyAlignment="1">
      <alignment horizontal="center" vertical="center" wrapText="1"/>
    </xf>
    <xf numFmtId="3" fontId="72" fillId="48" borderId="21" xfId="0" applyNumberFormat="1" applyFont="1" applyFill="1" applyBorder="1" applyAlignment="1">
      <alignment horizontal="center" vertical="center" wrapText="1"/>
    </xf>
    <xf numFmtId="3" fontId="70" fillId="48" borderId="21" xfId="0" applyNumberFormat="1" applyFont="1" applyFill="1" applyBorder="1" applyAlignment="1">
      <alignment horizontal="center" vertical="center" wrapText="1"/>
    </xf>
    <xf numFmtId="0" fontId="57" fillId="0" borderId="76" xfId="0" applyFont="1" applyFill="1" applyBorder="1" applyAlignment="1">
      <alignment horizontal="center" vertical="center" wrapText="1"/>
    </xf>
    <xf numFmtId="0" fontId="57" fillId="0" borderId="77" xfId="0" applyFont="1" applyFill="1" applyBorder="1" applyAlignment="1">
      <alignment horizontal="center" vertical="center" wrapText="1"/>
    </xf>
    <xf numFmtId="0" fontId="57" fillId="48" borderId="24" xfId="0" applyFont="1" applyFill="1" applyBorder="1" applyAlignment="1">
      <alignment horizontal="center" vertical="center"/>
    </xf>
    <xf numFmtId="0" fontId="56" fillId="48" borderId="78" xfId="0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/>
    </xf>
    <xf numFmtId="0" fontId="56" fillId="0" borderId="79" xfId="0" applyFont="1" applyFill="1" applyBorder="1" applyAlignment="1">
      <alignment horizontal="center" vertical="center"/>
    </xf>
    <xf numFmtId="0" fontId="56" fillId="48" borderId="79" xfId="0" applyFont="1" applyFill="1" applyBorder="1" applyAlignment="1">
      <alignment horizontal="center" vertical="center"/>
    </xf>
    <xf numFmtId="0" fontId="57" fillId="48" borderId="21" xfId="0" applyFont="1" applyFill="1" applyBorder="1" applyAlignment="1">
      <alignment horizontal="center" vertical="top" wrapText="1"/>
    </xf>
    <xf numFmtId="0" fontId="69" fillId="48" borderId="24" xfId="0" applyFont="1" applyFill="1" applyBorder="1" applyAlignment="1">
      <alignment horizontal="center" vertical="top" wrapText="1"/>
    </xf>
    <xf numFmtId="0" fontId="57" fillId="48" borderId="24" xfId="0" applyNumberFormat="1" applyFont="1" applyFill="1" applyBorder="1" applyAlignment="1">
      <alignment horizontal="center" vertical="center"/>
    </xf>
    <xf numFmtId="0" fontId="57" fillId="0" borderId="24" xfId="0" applyNumberFormat="1" applyFont="1" applyFill="1" applyBorder="1" applyAlignment="1">
      <alignment horizontal="center" vertical="center"/>
    </xf>
    <xf numFmtId="0" fontId="72" fillId="0" borderId="21" xfId="0" applyNumberFormat="1" applyFont="1" applyBorder="1" applyAlignment="1">
      <alignment horizontal="center" vertical="center"/>
    </xf>
    <xf numFmtId="0" fontId="63" fillId="0" borderId="21" xfId="0" applyNumberFormat="1" applyFont="1" applyFill="1" applyBorder="1" applyAlignment="1" applyProtection="1">
      <alignment horizontal="center" vertical="center"/>
      <protection locked="0"/>
    </xf>
    <xf numFmtId="0" fontId="73" fillId="48" borderId="21" xfId="0" applyNumberFormat="1" applyFont="1" applyFill="1" applyBorder="1" applyAlignment="1">
      <alignment horizontal="center" vertical="center"/>
    </xf>
    <xf numFmtId="0" fontId="73" fillId="0" borderId="21" xfId="0" applyNumberFormat="1" applyFont="1" applyFill="1" applyBorder="1" applyAlignment="1">
      <alignment horizontal="center" vertical="center"/>
    </xf>
    <xf numFmtId="0" fontId="63" fillId="48" borderId="24" xfId="0" applyNumberFormat="1" applyFont="1" applyFill="1" applyBorder="1" applyAlignment="1">
      <alignment horizontal="center" vertical="center"/>
    </xf>
    <xf numFmtId="0" fontId="52" fillId="0" borderId="21" xfId="0" applyNumberFormat="1" applyFont="1" applyBorder="1" applyAlignment="1">
      <alignment horizontal="center" vertical="center"/>
    </xf>
    <xf numFmtId="0" fontId="52" fillId="47" borderId="21" xfId="0" applyNumberFormat="1" applyFont="1" applyFill="1" applyBorder="1" applyAlignment="1">
      <alignment horizontal="center" vertical="center"/>
    </xf>
    <xf numFmtId="0" fontId="54" fillId="0" borderId="21" xfId="0" applyNumberFormat="1" applyFont="1" applyFill="1" applyBorder="1" applyAlignment="1">
      <alignment horizontal="center" vertical="center"/>
    </xf>
    <xf numFmtId="0" fontId="76" fillId="0" borderId="0" xfId="0" applyFont="1" applyFill="1"/>
    <xf numFmtId="0" fontId="56" fillId="0" borderId="0" xfId="0" applyFont="1" applyFill="1" applyAlignment="1">
      <alignment horizontal="center" vertical="center" wrapText="1"/>
    </xf>
    <xf numFmtId="0" fontId="81" fillId="0" borderId="0" xfId="0" applyFont="1" applyFill="1" applyAlignment="1">
      <alignment horizontal="center" vertical="center" wrapText="1"/>
    </xf>
    <xf numFmtId="0" fontId="56" fillId="0" borderId="0" xfId="0" applyFont="1" applyFill="1" applyAlignment="1">
      <alignment horizontal="center" vertical="center"/>
    </xf>
    <xf numFmtId="3" fontId="56" fillId="0" borderId="0" xfId="0" applyNumberFormat="1" applyFont="1" applyFill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/>
    <xf numFmtId="0" fontId="57" fillId="0" borderId="0" xfId="0" applyFont="1" applyFill="1" applyAlignment="1">
      <alignment horizontal="left"/>
    </xf>
    <xf numFmtId="0" fontId="76" fillId="0" borderId="0" xfId="0" applyFont="1" applyFill="1" applyAlignment="1">
      <alignment horizontal="left"/>
    </xf>
    <xf numFmtId="165" fontId="80" fillId="0" borderId="0" xfId="154" applyNumberFormat="1" applyFont="1"/>
    <xf numFmtId="0" fontId="80" fillId="0" borderId="0" xfId="0" applyFont="1" applyFill="1"/>
    <xf numFmtId="0" fontId="80" fillId="0" borderId="0" xfId="0" applyFont="1" applyFill="1" applyAlignment="1">
      <alignment horizontal="center"/>
    </xf>
    <xf numFmtId="0" fontId="80" fillId="0" borderId="0" xfId="0" applyFont="1" applyAlignment="1">
      <alignment horizontal="center"/>
    </xf>
    <xf numFmtId="1" fontId="80" fillId="0" borderId="0" xfId="0" applyNumberFormat="1" applyFont="1"/>
    <xf numFmtId="0" fontId="56" fillId="0" borderId="50" xfId="84" applyFont="1" applyFill="1" applyBorder="1" applyAlignment="1">
      <alignment horizontal="center" vertical="center" wrapText="1"/>
    </xf>
    <xf numFmtId="3" fontId="49" fillId="48" borderId="29" xfId="0" applyNumberFormat="1" applyFont="1" applyFill="1" applyBorder="1" applyAlignment="1">
      <alignment horizontal="center" vertical="center" wrapText="1"/>
    </xf>
    <xf numFmtId="3" fontId="49" fillId="48" borderId="33" xfId="0" applyNumberFormat="1" applyFont="1" applyFill="1" applyBorder="1" applyAlignment="1">
      <alignment horizontal="center" vertical="center" wrapText="1"/>
    </xf>
    <xf numFmtId="1" fontId="57" fillId="48" borderId="22" xfId="0" applyNumberFormat="1" applyFont="1" applyFill="1" applyBorder="1" applyAlignment="1">
      <alignment horizontal="center" vertical="center"/>
    </xf>
    <xf numFmtId="1" fontId="57" fillId="48" borderId="32" xfId="0" applyNumberFormat="1" applyFont="1" applyFill="1" applyBorder="1" applyAlignment="1">
      <alignment horizontal="center" vertical="center"/>
    </xf>
    <xf numFmtId="0" fontId="56" fillId="0" borderId="0" xfId="0" applyFont="1" applyFill="1" applyBorder="1"/>
    <xf numFmtId="0" fontId="105" fillId="0" borderId="0" xfId="0" applyFont="1"/>
    <xf numFmtId="0" fontId="91" fillId="0" borderId="37" xfId="0" applyNumberFormat="1" applyFont="1" applyFill="1" applyBorder="1" applyAlignment="1">
      <alignment horizontal="center" vertical="center"/>
    </xf>
    <xf numFmtId="0" fontId="91" fillId="0" borderId="24" xfId="0" applyFont="1" applyFill="1" applyBorder="1" applyAlignment="1">
      <alignment horizontal="center" vertical="center" wrapText="1"/>
    </xf>
    <xf numFmtId="0" fontId="91" fillId="0" borderId="36" xfId="0" applyFont="1" applyFill="1" applyBorder="1" applyAlignment="1">
      <alignment horizontal="center" vertical="center" wrapText="1"/>
    </xf>
    <xf numFmtId="0" fontId="93" fillId="55" borderId="37" xfId="0" applyNumberFormat="1" applyFont="1" applyFill="1" applyBorder="1" applyAlignment="1" applyProtection="1">
      <alignment horizontal="center" vertical="center"/>
      <protection locked="0"/>
    </xf>
    <xf numFmtId="0" fontId="93" fillId="55" borderId="24" xfId="0" applyFont="1" applyFill="1" applyBorder="1" applyAlignment="1" applyProtection="1">
      <alignment horizontal="center" vertical="center" wrapText="1"/>
      <protection locked="0"/>
    </xf>
    <xf numFmtId="0" fontId="63" fillId="0" borderId="26" xfId="0" applyFont="1" applyFill="1" applyBorder="1" applyAlignment="1" applyProtection="1">
      <alignment horizontal="center" vertical="center"/>
      <protection locked="0"/>
    </xf>
    <xf numFmtId="3" fontId="63" fillId="0" borderId="21" xfId="0" applyNumberFormat="1" applyFont="1" applyFill="1" applyBorder="1" applyAlignment="1" applyProtection="1">
      <alignment horizontal="center" vertical="center"/>
      <protection locked="0"/>
    </xf>
    <xf numFmtId="0" fontId="63" fillId="0" borderId="37" xfId="0" applyNumberFormat="1" applyFont="1" applyFill="1" applyBorder="1" applyAlignment="1" applyProtection="1">
      <alignment horizontal="center" vertical="center"/>
      <protection locked="0"/>
    </xf>
    <xf numFmtId="3" fontId="63" fillId="0" borderId="21" xfId="0" applyNumberFormat="1" applyFont="1" applyFill="1" applyBorder="1" applyAlignment="1" applyProtection="1">
      <alignment horizontal="center"/>
      <protection locked="0"/>
    </xf>
    <xf numFmtId="0" fontId="63" fillId="0" borderId="0" xfId="0" applyFont="1" applyFill="1" applyProtection="1">
      <protection locked="0"/>
    </xf>
    <xf numFmtId="0" fontId="64" fillId="0" borderId="29" xfId="0" applyNumberFormat="1" applyFont="1" applyFill="1" applyBorder="1" applyAlignment="1" applyProtection="1">
      <alignment horizontal="center" vertical="center"/>
      <protection locked="0"/>
    </xf>
    <xf numFmtId="3" fontId="64" fillId="0" borderId="22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Border="1"/>
    <xf numFmtId="0" fontId="57" fillId="0" borderId="0" xfId="0" applyNumberFormat="1" applyFont="1" applyFill="1" applyBorder="1" applyAlignment="1">
      <alignment horizontal="center" vertical="center"/>
    </xf>
    <xf numFmtId="0" fontId="63" fillId="0" borderId="0" xfId="0" applyFont="1"/>
    <xf numFmtId="0" fontId="0" fillId="0" borderId="0" xfId="0" applyNumberFormat="1" applyFont="1" applyFill="1" applyBorder="1" applyAlignment="1" applyProtection="1">
      <alignment horizontal="left" wrapText="1"/>
    </xf>
    <xf numFmtId="0" fontId="0" fillId="0" borderId="0" xfId="0" applyNumberFormat="1" applyFont="1" applyFill="1" applyBorder="1" applyAlignment="1" applyProtection="1">
      <alignment wrapText="1"/>
    </xf>
    <xf numFmtId="0" fontId="56" fillId="0" borderId="0" xfId="0" applyFont="1" applyFill="1" applyAlignment="1">
      <alignment vertical="center"/>
    </xf>
    <xf numFmtId="0" fontId="70" fillId="0" borderId="35" xfId="0" applyFont="1" applyFill="1" applyBorder="1" applyAlignment="1">
      <alignment horizontal="center" vertical="center" wrapText="1"/>
    </xf>
    <xf numFmtId="0" fontId="56" fillId="48" borderId="35" xfId="0" applyNumberFormat="1" applyFont="1" applyFill="1" applyBorder="1" applyAlignment="1">
      <alignment horizontal="center" vertical="center"/>
    </xf>
    <xf numFmtId="0" fontId="56" fillId="0" borderId="35" xfId="0" applyNumberFormat="1" applyFont="1" applyFill="1" applyBorder="1" applyAlignment="1">
      <alignment horizontal="center" vertical="center"/>
    </xf>
    <xf numFmtId="0" fontId="57" fillId="48" borderId="21" xfId="0" applyNumberFormat="1" applyFont="1" applyFill="1" applyBorder="1" applyAlignment="1">
      <alignment horizontal="center"/>
    </xf>
    <xf numFmtId="0" fontId="57" fillId="48" borderId="35" xfId="0" applyFont="1" applyFill="1" applyBorder="1" applyAlignment="1">
      <alignment horizontal="center"/>
    </xf>
    <xf numFmtId="0" fontId="63" fillId="0" borderId="0" xfId="0" applyFont="1" applyFill="1" applyAlignment="1">
      <alignment horizontal="center" vertical="center" wrapText="1"/>
    </xf>
    <xf numFmtId="0" fontId="80" fillId="0" borderId="0" xfId="0" applyNumberFormat="1" applyFont="1" applyFill="1"/>
    <xf numFmtId="0" fontId="63" fillId="0" borderId="0" xfId="0" applyNumberFormat="1" applyFont="1" applyFill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80" fillId="0" borderId="0" xfId="0" applyNumberFormat="1" applyFont="1"/>
    <xf numFmtId="0" fontId="69" fillId="48" borderId="21" xfId="0" applyNumberFormat="1" applyFont="1" applyFill="1" applyBorder="1" applyAlignment="1">
      <alignment horizontal="center" vertical="center"/>
    </xf>
    <xf numFmtId="0" fontId="77" fillId="0" borderId="0" xfId="0" applyFont="1" applyFill="1" applyAlignment="1">
      <alignment vertical="center" wrapText="1"/>
    </xf>
    <xf numFmtId="0" fontId="34" fillId="0" borderId="0" xfId="0" applyFont="1" applyFill="1" applyAlignment="1">
      <alignment horizontal="center" vertical="center" wrapText="1"/>
    </xf>
    <xf numFmtId="0" fontId="78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wrapText="1"/>
    </xf>
    <xf numFmtId="0" fontId="79" fillId="0" borderId="0" xfId="0" applyFont="1" applyFill="1"/>
    <xf numFmtId="0" fontId="65" fillId="49" borderId="0" xfId="0" applyFont="1" applyFill="1" applyAlignment="1">
      <alignment horizontal="center"/>
    </xf>
    <xf numFmtId="0" fontId="65" fillId="0" borderId="0" xfId="0" applyFont="1" applyAlignment="1">
      <alignment horizontal="center"/>
    </xf>
    <xf numFmtId="0" fontId="65" fillId="49" borderId="0" xfId="0" applyFont="1" applyFill="1"/>
    <xf numFmtId="0" fontId="65" fillId="0" borderId="0" xfId="0" applyFont="1"/>
    <xf numFmtId="0" fontId="66" fillId="49" borderId="0" xfId="0" applyFont="1" applyFill="1"/>
    <xf numFmtId="0" fontId="66" fillId="0" borderId="0" xfId="0" applyFont="1"/>
    <xf numFmtId="0" fontId="66" fillId="48" borderId="0" xfId="0" applyFont="1" applyFill="1"/>
    <xf numFmtId="0" fontId="66" fillId="0" borderId="0" xfId="0" applyFont="1" applyFill="1"/>
    <xf numFmtId="0" fontId="6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6" fillId="0" borderId="0" xfId="0" applyFont="1"/>
    <xf numFmtId="0" fontId="56" fillId="49" borderId="0" xfId="0" applyFont="1" applyFill="1"/>
    <xf numFmtId="0" fontId="65" fillId="0" borderId="0" xfId="0" applyFont="1" applyFill="1"/>
    <xf numFmtId="0" fontId="48" fillId="0" borderId="0" xfId="0" applyNumberFormat="1" applyFont="1"/>
    <xf numFmtId="0" fontId="0" fillId="0" borderId="0" xfId="0" applyNumberFormat="1" applyAlignment="1">
      <alignment vertical="center"/>
    </xf>
    <xf numFmtId="0" fontId="53" fillId="0" borderId="0" xfId="0" applyNumberFormat="1" applyFont="1"/>
    <xf numFmtId="0" fontId="53" fillId="0" borderId="0" xfId="0" applyNumberFormat="1" applyFont="1" applyBorder="1"/>
    <xf numFmtId="0" fontId="52" fillId="0" borderId="0" xfId="0" applyFont="1" applyFill="1" applyBorder="1"/>
    <xf numFmtId="0" fontId="53" fillId="0" borderId="0" xfId="0" applyNumberFormat="1" applyFont="1" applyFill="1" applyBorder="1"/>
    <xf numFmtId="0" fontId="50" fillId="0" borderId="0" xfId="0" applyNumberFormat="1" applyFont="1" applyAlignment="1">
      <alignment horizontal="center"/>
    </xf>
    <xf numFmtId="0" fontId="63" fillId="0" borderId="0" xfId="0" applyFont="1" applyFill="1" applyAlignment="1">
      <alignment vertical="top"/>
    </xf>
    <xf numFmtId="0" fontId="63" fillId="0" borderId="0" xfId="0" applyNumberFormat="1" applyFont="1" applyFill="1" applyAlignment="1">
      <alignment vertical="top"/>
    </xf>
    <xf numFmtId="0" fontId="64" fillId="0" borderId="0" xfId="0" applyNumberFormat="1" applyFont="1" applyAlignment="1">
      <alignment horizontal="center" vertical="top"/>
    </xf>
    <xf numFmtId="0" fontId="0" fillId="0" borderId="41" xfId="0" applyBorder="1" applyAlignment="1">
      <alignment horizontal="left"/>
    </xf>
    <xf numFmtId="0" fontId="59" fillId="0" borderId="0" xfId="0" applyNumberFormat="1" applyFont="1" applyFill="1" applyAlignment="1">
      <alignment horizontal="center" vertical="center"/>
    </xf>
    <xf numFmtId="0" fontId="60" fillId="0" borderId="0" xfId="0" applyNumberFormat="1" applyFont="1" applyFill="1" applyAlignment="1">
      <alignment horizontal="center" vertical="center"/>
    </xf>
    <xf numFmtId="0" fontId="107" fillId="0" borderId="0" xfId="0" applyFont="1" applyFill="1" applyBorder="1"/>
    <xf numFmtId="0" fontId="59" fillId="0" borderId="0" xfId="0" applyNumberFormat="1" applyFont="1" applyFill="1" applyAlignment="1">
      <alignment horizontal="left" vertical="top"/>
    </xf>
    <xf numFmtId="0" fontId="59" fillId="0" borderId="0" xfId="0" applyNumberFormat="1" applyFont="1" applyFill="1" applyBorder="1" applyAlignment="1">
      <alignment horizontal="left" vertical="top"/>
    </xf>
    <xf numFmtId="0" fontId="61" fillId="0" borderId="0" xfId="0" applyNumberFormat="1" applyFont="1" applyFill="1" applyAlignment="1">
      <alignment horizontal="left" vertical="top"/>
    </xf>
    <xf numFmtId="0" fontId="59" fillId="0" borderId="0" xfId="0" applyNumberFormat="1" applyFont="1" applyFill="1" applyAlignment="1">
      <alignment horizontal="center" vertical="top"/>
    </xf>
    <xf numFmtId="3" fontId="63" fillId="0" borderId="25" xfId="0" applyNumberFormat="1" applyFont="1" applyFill="1" applyBorder="1" applyAlignment="1" applyProtection="1">
      <alignment horizontal="center" vertical="center"/>
      <protection locked="0"/>
    </xf>
    <xf numFmtId="0" fontId="63" fillId="0" borderId="0" xfId="0" applyFont="1" applyFill="1" applyAlignment="1" applyProtection="1">
      <alignment horizontal="center" vertical="center"/>
      <protection locked="0"/>
    </xf>
    <xf numFmtId="3" fontId="64" fillId="0" borderId="32" xfId="0" applyNumberFormat="1" applyFont="1" applyFill="1" applyBorder="1" applyAlignment="1" applyProtection="1">
      <alignment horizontal="center" vertical="center"/>
      <protection locked="0"/>
    </xf>
    <xf numFmtId="3" fontId="63" fillId="0" borderId="25" xfId="0" applyNumberFormat="1" applyFont="1" applyFill="1" applyBorder="1" applyAlignment="1" applyProtection="1">
      <alignment horizontal="center"/>
      <protection locked="0"/>
    </xf>
    <xf numFmtId="0" fontId="63" fillId="0" borderId="25" xfId="0" applyNumberFormat="1" applyFont="1" applyFill="1" applyBorder="1" applyAlignment="1" applyProtection="1">
      <alignment horizontal="center" vertical="center"/>
      <protection locked="0"/>
    </xf>
    <xf numFmtId="0" fontId="63" fillId="0" borderId="25" xfId="0" applyNumberFormat="1" applyFont="1" applyFill="1" applyBorder="1" applyAlignment="1" applyProtection="1">
      <alignment horizontal="center"/>
      <protection locked="0"/>
    </xf>
    <xf numFmtId="0" fontId="109" fillId="0" borderId="0" xfId="0" applyFont="1" applyFill="1" applyAlignment="1">
      <alignment horizontal="center"/>
    </xf>
    <xf numFmtId="0" fontId="0" fillId="0" borderId="39" xfId="0" applyBorder="1" applyAlignment="1">
      <alignment horizontal="left"/>
    </xf>
    <xf numFmtId="0" fontId="56" fillId="48" borderId="21" xfId="0" applyNumberFormat="1" applyFont="1" applyFill="1" applyBorder="1" applyAlignment="1">
      <alignment horizontal="center" vertical="top"/>
    </xf>
    <xf numFmtId="0" fontId="56" fillId="0" borderId="21" xfId="0" applyNumberFormat="1" applyFont="1" applyFill="1" applyBorder="1" applyAlignment="1">
      <alignment horizontal="center" vertical="top"/>
    </xf>
    <xf numFmtId="0" fontId="110" fillId="0" borderId="37" xfId="0" applyNumberFormat="1" applyFont="1" applyFill="1" applyBorder="1" applyAlignment="1" applyProtection="1">
      <alignment horizontal="center" vertical="center"/>
      <protection locked="0"/>
    </xf>
    <xf numFmtId="0" fontId="110" fillId="0" borderId="36" xfId="0" applyFont="1" applyFill="1" applyBorder="1" applyAlignment="1" applyProtection="1">
      <alignment horizontal="center" vertical="center" wrapText="1"/>
      <protection locked="0"/>
    </xf>
    <xf numFmtId="0" fontId="56" fillId="0" borderId="22" xfId="0" applyNumberFormat="1" applyFont="1" applyFill="1" applyBorder="1" applyAlignment="1">
      <alignment horizontal="center" vertical="center"/>
    </xf>
    <xf numFmtId="0" fontId="92" fillId="52" borderId="21" xfId="84" applyNumberFormat="1" applyFont="1" applyFill="1" applyBorder="1" applyAlignment="1">
      <alignment horizontal="center" vertical="center" wrapText="1"/>
    </xf>
    <xf numFmtId="0" fontId="57" fillId="0" borderId="21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64" fillId="0" borderId="23" xfId="0" applyFont="1" applyFill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63" fillId="0" borderId="21" xfId="0" applyFont="1" applyFill="1" applyBorder="1" applyAlignment="1" applyProtection="1">
      <alignment vertical="center" wrapText="1"/>
      <protection locked="0"/>
    </xf>
    <xf numFmtId="0" fontId="72" fillId="48" borderId="31" xfId="0" applyFont="1" applyFill="1" applyBorder="1" applyAlignment="1">
      <alignment horizontal="center" vertical="center" wrapText="1"/>
    </xf>
    <xf numFmtId="0" fontId="72" fillId="0" borderId="31" xfId="0" applyFont="1" applyFill="1" applyBorder="1" applyAlignment="1">
      <alignment horizontal="center" vertical="center" wrapText="1"/>
    </xf>
    <xf numFmtId="0" fontId="70" fillId="48" borderId="31" xfId="0" applyFont="1" applyFill="1" applyBorder="1" applyAlignment="1">
      <alignment horizontal="center" vertical="center" wrapText="1"/>
    </xf>
    <xf numFmtId="0" fontId="56" fillId="48" borderId="35" xfId="0" applyFont="1" applyFill="1" applyBorder="1" applyAlignment="1">
      <alignment horizontal="center" vertical="center"/>
    </xf>
    <xf numFmtId="0" fontId="56" fillId="0" borderId="35" xfId="0" applyFont="1" applyFill="1" applyBorder="1" applyAlignment="1">
      <alignment horizontal="center" vertical="center"/>
    </xf>
    <xf numFmtId="0" fontId="72" fillId="0" borderId="21" xfId="0" applyNumberFormat="1" applyFont="1" applyFill="1" applyBorder="1" applyAlignment="1">
      <alignment horizontal="center" vertical="center"/>
    </xf>
    <xf numFmtId="0" fontId="72" fillId="48" borderId="21" xfId="0" applyNumberFormat="1" applyFont="1" applyFill="1" applyBorder="1" applyAlignment="1">
      <alignment horizontal="center" vertical="center"/>
    </xf>
    <xf numFmtId="0" fontId="70" fillId="48" borderId="21" xfId="0" applyNumberFormat="1" applyFont="1" applyFill="1" applyBorder="1" applyAlignment="1">
      <alignment horizontal="center"/>
    </xf>
    <xf numFmtId="0" fontId="57" fillId="48" borderId="21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96" fillId="54" borderId="63" xfId="0" applyFont="1" applyFill="1" applyBorder="1" applyAlignment="1">
      <alignment horizontal="center" vertical="center" wrapText="1"/>
    </xf>
    <xf numFmtId="0" fontId="84" fillId="0" borderId="59" xfId="0" applyFont="1" applyFill="1" applyBorder="1" applyAlignment="1">
      <alignment horizontal="center" vertical="center" wrapText="1"/>
    </xf>
    <xf numFmtId="0" fontId="84" fillId="0" borderId="60" xfId="0" applyFont="1" applyFill="1" applyBorder="1" applyAlignment="1">
      <alignment horizontal="center" vertical="center" wrapText="1"/>
    </xf>
    <xf numFmtId="0" fontId="63" fillId="0" borderId="62" xfId="0" applyFont="1" applyFill="1" applyBorder="1" applyAlignment="1">
      <alignment horizontal="center" vertical="center"/>
    </xf>
    <xf numFmtId="1" fontId="63" fillId="0" borderId="63" xfId="0" applyNumberFormat="1" applyFont="1" applyFill="1" applyBorder="1" applyAlignment="1">
      <alignment horizontal="center" vertical="center" wrapText="1"/>
    </xf>
    <xf numFmtId="1" fontId="63" fillId="0" borderId="62" xfId="0" applyNumberFormat="1" applyFont="1" applyFill="1" applyBorder="1" applyAlignment="1">
      <alignment horizontal="center" vertical="center" wrapText="1"/>
    </xf>
    <xf numFmtId="0" fontId="63" fillId="0" borderId="63" xfId="0" applyFont="1" applyFill="1" applyBorder="1" applyAlignment="1">
      <alignment horizontal="center" vertical="center"/>
    </xf>
    <xf numFmtId="0" fontId="63" fillId="0" borderId="65" xfId="0" applyFont="1" applyFill="1" applyBorder="1" applyAlignment="1">
      <alignment horizontal="center" vertical="center"/>
    </xf>
    <xf numFmtId="0" fontId="64" fillId="0" borderId="81" xfId="0" applyNumberFormat="1" applyFont="1" applyFill="1" applyBorder="1" applyAlignment="1">
      <alignment horizontal="center" vertical="center"/>
    </xf>
    <xf numFmtId="0" fontId="64" fillId="0" borderId="82" xfId="0" applyNumberFormat="1" applyFont="1" applyFill="1" applyBorder="1" applyAlignment="1">
      <alignment horizontal="center" vertical="center"/>
    </xf>
    <xf numFmtId="0" fontId="64" fillId="0" borderId="65" xfId="0" applyNumberFormat="1" applyFont="1" applyFill="1" applyBorder="1" applyAlignment="1">
      <alignment horizontal="center" vertical="center"/>
    </xf>
    <xf numFmtId="0" fontId="91" fillId="54" borderId="62" xfId="0" applyFont="1" applyFill="1" applyBorder="1" applyAlignment="1">
      <alignment horizontal="center" vertical="center" wrapText="1"/>
    </xf>
    <xf numFmtId="0" fontId="95" fillId="54" borderId="21" xfId="0" applyFont="1" applyFill="1" applyBorder="1" applyAlignment="1">
      <alignment horizontal="center" vertical="center" wrapText="1"/>
    </xf>
    <xf numFmtId="0" fontId="57" fillId="48" borderId="26" xfId="0" applyNumberFormat="1" applyFont="1" applyFill="1" applyBorder="1" applyAlignment="1">
      <alignment horizontal="center" vertical="center"/>
    </xf>
    <xf numFmtId="0" fontId="57" fillId="48" borderId="25" xfId="0" applyFont="1" applyFill="1" applyBorder="1" applyAlignment="1">
      <alignment horizontal="center" vertical="center"/>
    </xf>
    <xf numFmtId="0" fontId="57" fillId="48" borderId="26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89" fillId="49" borderId="21" xfId="0" applyFont="1" applyFill="1" applyBorder="1" applyAlignment="1">
      <alignment horizontal="center" vertical="center"/>
    </xf>
    <xf numFmtId="49" fontId="87" fillId="49" borderId="21" xfId="0" applyNumberFormat="1" applyFont="1" applyFill="1" applyBorder="1" applyAlignment="1">
      <alignment horizontal="center" vertical="center" wrapText="1"/>
    </xf>
    <xf numFmtId="49" fontId="87" fillId="49" borderId="25" xfId="0" applyNumberFormat="1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  <xf numFmtId="0" fontId="69" fillId="0" borderId="21" xfId="0" applyFont="1" applyFill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64" fillId="0" borderId="21" xfId="0" applyFont="1" applyBorder="1" applyAlignment="1">
      <alignment horizontal="center" vertical="top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91" fillId="54" borderId="21" xfId="0" applyFont="1" applyFill="1" applyBorder="1" applyAlignment="1">
      <alignment horizontal="center" vertical="center" wrapText="1"/>
    </xf>
    <xf numFmtId="0" fontId="74" fillId="0" borderId="0" xfId="0" applyFont="1" applyFill="1"/>
    <xf numFmtId="0" fontId="74" fillId="0" borderId="0" xfId="0" applyFont="1" applyAlignment="1">
      <alignment vertical="top" wrapText="1"/>
    </xf>
    <xf numFmtId="0" fontId="112" fillId="0" borderId="31" xfId="0" applyFont="1" applyBorder="1" applyAlignment="1">
      <alignment horizontal="center" vertical="center"/>
    </xf>
    <xf numFmtId="0" fontId="112" fillId="0" borderId="31" xfId="0" applyFont="1" applyBorder="1" applyAlignment="1">
      <alignment horizontal="center" vertical="center" wrapText="1"/>
    </xf>
    <xf numFmtId="0" fontId="113" fillId="0" borderId="31" xfId="0" applyFont="1" applyBorder="1" applyAlignment="1">
      <alignment horizontal="center" vertical="center" wrapText="1"/>
    </xf>
    <xf numFmtId="4" fontId="113" fillId="0" borderId="31" xfId="0" applyNumberFormat="1" applyFont="1" applyBorder="1" applyAlignment="1">
      <alignment horizontal="center" vertical="center"/>
    </xf>
    <xf numFmtId="0" fontId="99" fillId="0" borderId="0" xfId="0" applyFont="1" applyFill="1" applyAlignment="1">
      <alignment horizontal="left" vertical="top"/>
    </xf>
    <xf numFmtId="0" fontId="91" fillId="53" borderId="25" xfId="0" applyFont="1" applyFill="1" applyBorder="1" applyAlignment="1">
      <alignment horizontal="center" vertical="center" wrapText="1"/>
    </xf>
    <xf numFmtId="0" fontId="91" fillId="53" borderId="34" xfId="0" applyFont="1" applyFill="1" applyBorder="1" applyAlignment="1">
      <alignment horizontal="center" vertical="center" wrapText="1"/>
    </xf>
    <xf numFmtId="0" fontId="91" fillId="53" borderId="26" xfId="0" applyFont="1" applyFill="1" applyBorder="1" applyAlignment="1">
      <alignment horizontal="center" vertical="center" wrapText="1"/>
    </xf>
    <xf numFmtId="0" fontId="92" fillId="53" borderId="22" xfId="0" applyFont="1" applyFill="1" applyBorder="1" applyAlignment="1">
      <alignment horizontal="center" vertical="center" wrapText="1"/>
    </xf>
    <xf numFmtId="0" fontId="92" fillId="53" borderId="23" xfId="0" applyFont="1" applyFill="1" applyBorder="1" applyAlignment="1">
      <alignment horizontal="center" vertical="center" wrapText="1"/>
    </xf>
    <xf numFmtId="0" fontId="92" fillId="53" borderId="28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91" fillId="53" borderId="22" xfId="0" applyFont="1" applyFill="1" applyBorder="1" applyAlignment="1">
      <alignment horizontal="center" vertical="center" wrapText="1"/>
    </xf>
    <xf numFmtId="0" fontId="91" fillId="53" borderId="23" xfId="0" applyFont="1" applyFill="1" applyBorder="1" applyAlignment="1">
      <alignment horizontal="center" vertical="center" wrapText="1"/>
    </xf>
    <xf numFmtId="0" fontId="91" fillId="53" borderId="28" xfId="0" applyFont="1" applyFill="1" applyBorder="1" applyAlignment="1">
      <alignment horizontal="center" vertical="center" wrapText="1"/>
    </xf>
    <xf numFmtId="0" fontId="91" fillId="52" borderId="22" xfId="0" applyFont="1" applyFill="1" applyBorder="1" applyAlignment="1">
      <alignment horizontal="center" vertical="center" wrapText="1"/>
    </xf>
    <xf numFmtId="0" fontId="91" fillId="52" borderId="23" xfId="0" applyFont="1" applyFill="1" applyBorder="1" applyAlignment="1">
      <alignment horizontal="center" vertical="center" wrapText="1"/>
    </xf>
    <xf numFmtId="0" fontId="91" fillId="52" borderId="28" xfId="0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49" fontId="91" fillId="54" borderId="71" xfId="0" applyNumberFormat="1" applyFont="1" applyFill="1" applyBorder="1" applyAlignment="1">
      <alignment horizontal="center" vertical="center" wrapText="1"/>
    </xf>
    <xf numFmtId="0" fontId="91" fillId="54" borderId="46" xfId="0" applyFont="1" applyFill="1" applyBorder="1" applyAlignment="1">
      <alignment horizontal="center" vertical="center" wrapText="1"/>
    </xf>
    <xf numFmtId="0" fontId="91" fillId="54" borderId="47" xfId="0" applyFont="1" applyFill="1" applyBorder="1" applyAlignment="1">
      <alignment horizontal="center" vertical="center" wrapText="1"/>
    </xf>
    <xf numFmtId="49" fontId="91" fillId="54" borderId="46" xfId="0" applyNumberFormat="1" applyFont="1" applyFill="1" applyBorder="1" applyAlignment="1">
      <alignment horizontal="center" vertical="center" wrapText="1"/>
    </xf>
    <xf numFmtId="0" fontId="91" fillId="54" borderId="71" xfId="0" applyFont="1" applyFill="1" applyBorder="1" applyAlignment="1">
      <alignment horizontal="center" vertical="center" wrapText="1"/>
    </xf>
    <xf numFmtId="0" fontId="91" fillId="54" borderId="62" xfId="0" applyFont="1" applyFill="1" applyBorder="1" applyAlignment="1">
      <alignment horizontal="center" vertical="center" wrapText="1"/>
    </xf>
    <xf numFmtId="49" fontId="91" fillId="54" borderId="21" xfId="0" applyNumberFormat="1" applyFont="1" applyFill="1" applyBorder="1" applyAlignment="1">
      <alignment horizontal="center" vertical="center" wrapText="1"/>
    </xf>
    <xf numFmtId="0" fontId="91" fillId="54" borderId="21" xfId="0" applyFont="1" applyFill="1" applyBorder="1" applyAlignment="1">
      <alignment horizontal="center" vertical="center" wrapText="1"/>
    </xf>
    <xf numFmtId="49" fontId="91" fillId="54" borderId="22" xfId="0" applyNumberFormat="1" applyFont="1" applyFill="1" applyBorder="1" applyAlignment="1">
      <alignment horizontal="center" vertical="center" wrapText="1"/>
    </xf>
    <xf numFmtId="49" fontId="91" fillId="54" borderId="23" xfId="0" applyNumberFormat="1" applyFont="1" applyFill="1" applyBorder="1" applyAlignment="1">
      <alignment horizontal="center" vertical="center" wrapText="1"/>
    </xf>
    <xf numFmtId="49" fontId="91" fillId="54" borderId="24" xfId="0" applyNumberFormat="1" applyFont="1" applyFill="1" applyBorder="1" applyAlignment="1">
      <alignment horizontal="center" vertical="center" wrapText="1"/>
    </xf>
    <xf numFmtId="0" fontId="94" fillId="54" borderId="25" xfId="0" applyFont="1" applyFill="1" applyBorder="1" applyAlignment="1">
      <alignment horizontal="center" vertical="center" wrapText="1"/>
    </xf>
    <xf numFmtId="0" fontId="94" fillId="54" borderId="34" xfId="0" applyFont="1" applyFill="1" applyBorder="1" applyAlignment="1">
      <alignment horizontal="center" vertical="center" wrapText="1"/>
    </xf>
    <xf numFmtId="0" fontId="94" fillId="54" borderId="80" xfId="0" applyFont="1" applyFill="1" applyBorder="1" applyAlignment="1">
      <alignment horizontal="center" vertical="center" wrapText="1"/>
    </xf>
    <xf numFmtId="49" fontId="91" fillId="54" borderId="66" xfId="0" applyNumberFormat="1" applyFont="1" applyFill="1" applyBorder="1" applyAlignment="1">
      <alignment horizontal="center" vertical="center" wrapText="1"/>
    </xf>
    <xf numFmtId="49" fontId="91" fillId="54" borderId="49" xfId="0" applyNumberFormat="1" applyFont="1" applyFill="1" applyBorder="1" applyAlignment="1">
      <alignment horizontal="center" vertical="center" wrapText="1"/>
    </xf>
    <xf numFmtId="49" fontId="91" fillId="54" borderId="59" xfId="0" applyNumberFormat="1" applyFont="1" applyFill="1" applyBorder="1" applyAlignment="1">
      <alignment horizontal="center" vertical="center" wrapText="1"/>
    </xf>
    <xf numFmtId="0" fontId="95" fillId="54" borderId="21" xfId="0" applyFont="1" applyFill="1" applyBorder="1" applyAlignment="1">
      <alignment horizontal="center" vertical="center" wrapText="1"/>
    </xf>
    <xf numFmtId="0" fontId="95" fillId="54" borderId="63" xfId="0" applyNumberFormat="1" applyFont="1" applyFill="1" applyBorder="1" applyAlignment="1">
      <alignment horizontal="center" vertical="center" wrapText="1"/>
    </xf>
    <xf numFmtId="0" fontId="95" fillId="54" borderId="63" xfId="0" applyFont="1" applyFill="1" applyBorder="1" applyAlignment="1">
      <alignment horizontal="center" vertical="center" wrapText="1"/>
    </xf>
    <xf numFmtId="49" fontId="95" fillId="54" borderId="21" xfId="0" applyNumberFormat="1" applyFont="1" applyFill="1" applyBorder="1" applyAlignment="1">
      <alignment horizontal="center" vertical="center" wrapText="1"/>
    </xf>
    <xf numFmtId="0" fontId="58" fillId="0" borderId="20" xfId="0" applyFont="1" applyFill="1" applyBorder="1" applyAlignment="1">
      <alignment horizontal="center" vertical="center" wrapText="1"/>
    </xf>
    <xf numFmtId="0" fontId="99" fillId="0" borderId="0" xfId="0" applyFont="1" applyFill="1" applyAlignment="1">
      <alignment horizontal="left" vertical="top" wrapText="1"/>
    </xf>
    <xf numFmtId="0" fontId="64" fillId="0" borderId="20" xfId="84" applyFont="1" applyFill="1" applyBorder="1" applyAlignment="1">
      <alignment horizontal="center" vertical="center" wrapText="1"/>
    </xf>
    <xf numFmtId="0" fontId="92" fillId="52" borderId="22" xfId="84" applyNumberFormat="1" applyFont="1" applyFill="1" applyBorder="1" applyAlignment="1">
      <alignment horizontal="center" vertical="center" wrapText="1"/>
    </xf>
    <xf numFmtId="0" fontId="92" fillId="52" borderId="24" xfId="84" applyNumberFormat="1" applyFont="1" applyFill="1" applyBorder="1" applyAlignment="1">
      <alignment horizontal="center" vertical="center" wrapText="1"/>
    </xf>
    <xf numFmtId="0" fontId="92" fillId="52" borderId="21" xfId="84" applyNumberFormat="1" applyFont="1" applyFill="1" applyBorder="1" applyAlignment="1">
      <alignment horizontal="center" vertical="center" wrapText="1"/>
    </xf>
    <xf numFmtId="0" fontId="57" fillId="48" borderId="25" xfId="0" applyNumberFormat="1" applyFont="1" applyFill="1" applyBorder="1" applyAlignment="1">
      <alignment horizontal="center" vertical="center"/>
    </xf>
    <xf numFmtId="0" fontId="57" fillId="48" borderId="26" xfId="0" applyNumberFormat="1" applyFont="1" applyFill="1" applyBorder="1" applyAlignment="1">
      <alignment horizontal="center" vertical="center"/>
    </xf>
    <xf numFmtId="0" fontId="57" fillId="0" borderId="25" xfId="0" applyFont="1" applyFill="1" applyBorder="1" applyAlignment="1">
      <alignment horizontal="center" vertical="center" wrapText="1"/>
    </xf>
    <xf numFmtId="0" fontId="57" fillId="0" borderId="34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64" fillId="48" borderId="20" xfId="0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wrapText="1"/>
    </xf>
    <xf numFmtId="0" fontId="57" fillId="48" borderId="20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 wrapText="1"/>
    </xf>
    <xf numFmtId="0" fontId="57" fillId="0" borderId="23" xfId="0" applyFont="1" applyFill="1" applyBorder="1" applyAlignment="1">
      <alignment horizontal="center" vertical="center"/>
    </xf>
    <xf numFmtId="0" fontId="57" fillId="0" borderId="23" xfId="0" applyFont="1" applyFill="1" applyBorder="1" applyAlignment="1">
      <alignment horizontal="center" vertical="center" wrapText="1"/>
    </xf>
    <xf numFmtId="0" fontId="57" fillId="0" borderId="25" xfId="0" applyFont="1" applyFill="1" applyBorder="1" applyAlignment="1">
      <alignment horizontal="center"/>
    </xf>
    <xf numFmtId="0" fontId="57" fillId="0" borderId="26" xfId="0" applyFont="1" applyFill="1" applyBorder="1" applyAlignment="1">
      <alignment horizontal="center"/>
    </xf>
    <xf numFmtId="49" fontId="57" fillId="0" borderId="21" xfId="0" applyNumberFormat="1" applyFont="1" applyFill="1" applyBorder="1" applyAlignment="1">
      <alignment horizontal="center"/>
    </xf>
    <xf numFmtId="3" fontId="49" fillId="48" borderId="25" xfId="0" applyNumberFormat="1" applyFont="1" applyFill="1" applyBorder="1" applyAlignment="1">
      <alignment horizontal="center" vertical="center" wrapText="1"/>
    </xf>
    <xf numFmtId="3" fontId="49" fillId="48" borderId="26" xfId="0" applyNumberFormat="1" applyFont="1" applyFill="1" applyBorder="1" applyAlignment="1">
      <alignment horizontal="center" vertical="center" wrapText="1"/>
    </xf>
    <xf numFmtId="0" fontId="76" fillId="0" borderId="0" xfId="0" applyFont="1" applyFill="1" applyAlignment="1">
      <alignment horizontal="left" vertical="center" wrapText="1"/>
    </xf>
    <xf numFmtId="0" fontId="57" fillId="48" borderId="21" xfId="0" applyFont="1" applyFill="1" applyBorder="1" applyAlignment="1">
      <alignment horizontal="center" vertical="center" wrapText="1"/>
    </xf>
    <xf numFmtId="0" fontId="57" fillId="48" borderId="25" xfId="0" applyFont="1" applyFill="1" applyBorder="1" applyAlignment="1">
      <alignment horizontal="center" vertical="center"/>
    </xf>
    <xf numFmtId="0" fontId="57" fillId="48" borderId="26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/>
    </xf>
    <xf numFmtId="0" fontId="57" fillId="0" borderId="27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57" fillId="0" borderId="28" xfId="0" applyFont="1" applyFill="1" applyBorder="1" applyAlignment="1">
      <alignment horizontal="center" vertical="center" wrapText="1"/>
    </xf>
    <xf numFmtId="0" fontId="99" fillId="0" borderId="0" xfId="0" applyFont="1" applyAlignment="1">
      <alignment horizontal="left" vertical="top" wrapText="1"/>
    </xf>
    <xf numFmtId="0" fontId="95" fillId="54" borderId="44" xfId="0" applyFont="1" applyFill="1" applyBorder="1" applyAlignment="1">
      <alignment horizontal="center" vertical="center" wrapText="1"/>
    </xf>
    <xf numFmtId="0" fontId="95" fillId="54" borderId="24" xfId="0" applyFont="1" applyFill="1" applyBorder="1" applyAlignment="1">
      <alignment horizontal="center" vertical="center" wrapText="1"/>
    </xf>
    <xf numFmtId="0" fontId="95" fillId="54" borderId="75" xfId="0" applyFont="1" applyFill="1" applyBorder="1" applyAlignment="1">
      <alignment horizontal="center" vertical="center" wrapText="1"/>
    </xf>
    <xf numFmtId="0" fontId="95" fillId="54" borderId="60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91" fillId="54" borderId="43" xfId="0" applyFont="1" applyFill="1" applyBorder="1" applyAlignment="1">
      <alignment horizontal="center" vertical="center" wrapText="1"/>
    </xf>
    <xf numFmtId="0" fontId="91" fillId="54" borderId="49" xfId="0" applyFont="1" applyFill="1" applyBorder="1" applyAlignment="1">
      <alignment horizontal="center" vertical="center" wrapText="1"/>
    </xf>
    <xf numFmtId="0" fontId="91" fillId="54" borderId="59" xfId="0" applyFont="1" applyFill="1" applyBorder="1" applyAlignment="1">
      <alignment horizontal="center" vertical="center" wrapText="1"/>
    </xf>
    <xf numFmtId="0" fontId="96" fillId="54" borderId="62" xfId="0" applyFont="1" applyFill="1" applyBorder="1" applyAlignment="1">
      <alignment horizontal="center" vertical="center" wrapText="1"/>
    </xf>
    <xf numFmtId="0" fontId="96" fillId="54" borderId="21" xfId="0" applyFont="1" applyFill="1" applyBorder="1" applyAlignment="1">
      <alignment horizontal="center" vertical="center" wrapText="1"/>
    </xf>
    <xf numFmtId="0" fontId="92" fillId="54" borderId="63" xfId="0" applyFont="1" applyFill="1" applyBorder="1" applyAlignment="1">
      <alignment horizontal="center" vertical="center" wrapText="1"/>
    </xf>
    <xf numFmtId="0" fontId="91" fillId="54" borderId="44" xfId="0" applyFont="1" applyFill="1" applyBorder="1" applyAlignment="1">
      <alignment horizontal="center" vertical="center" wrapText="1"/>
    </xf>
    <xf numFmtId="0" fontId="91" fillId="54" borderId="23" xfId="0" applyFont="1" applyFill="1" applyBorder="1" applyAlignment="1">
      <alignment horizontal="center" vertical="center" wrapText="1"/>
    </xf>
    <xf numFmtId="0" fontId="91" fillId="54" borderId="24" xfId="0" applyFont="1" applyFill="1" applyBorder="1" applyAlignment="1">
      <alignment horizontal="center" vertical="center" wrapText="1"/>
    </xf>
    <xf numFmtId="0" fontId="96" fillId="54" borderId="72" xfId="0" applyFont="1" applyFill="1" applyBorder="1" applyAlignment="1">
      <alignment horizontal="center" vertical="center" wrapText="1"/>
    </xf>
    <xf numFmtId="0" fontId="96" fillId="54" borderId="73" xfId="0" applyFont="1" applyFill="1" applyBorder="1" applyAlignment="1">
      <alignment horizontal="center" vertical="center" wrapText="1"/>
    </xf>
    <xf numFmtId="0" fontId="96" fillId="54" borderId="74" xfId="0" applyFont="1" applyFill="1" applyBorder="1" applyAlignment="1">
      <alignment horizontal="center" vertical="center" wrapText="1"/>
    </xf>
    <xf numFmtId="0" fontId="96" fillId="54" borderId="44" xfId="0" applyFont="1" applyFill="1" applyBorder="1" applyAlignment="1">
      <alignment horizontal="center" vertical="center" wrapText="1"/>
    </xf>
    <xf numFmtId="0" fontId="96" fillId="54" borderId="24" xfId="0" applyFont="1" applyFill="1" applyBorder="1" applyAlignment="1">
      <alignment horizontal="center" vertical="center" wrapText="1"/>
    </xf>
    <xf numFmtId="49" fontId="87" fillId="49" borderId="32" xfId="0" applyNumberFormat="1" applyFont="1" applyFill="1" applyBorder="1" applyAlignment="1">
      <alignment horizontal="center" vertical="center" wrapText="1"/>
    </xf>
    <xf numFmtId="49" fontId="87" fillId="49" borderId="33" xfId="0" applyNumberFormat="1" applyFont="1" applyFill="1" applyBorder="1" applyAlignment="1">
      <alignment horizontal="center" vertical="center" wrapText="1"/>
    </xf>
    <xf numFmtId="49" fontId="87" fillId="49" borderId="36" xfId="0" applyNumberFormat="1" applyFont="1" applyFill="1" applyBorder="1" applyAlignment="1">
      <alignment horizontal="center" vertical="center" wrapText="1"/>
    </xf>
    <xf numFmtId="49" fontId="87" fillId="49" borderId="37" xfId="0" applyNumberFormat="1" applyFont="1" applyFill="1" applyBorder="1" applyAlignment="1">
      <alignment horizontal="center" vertical="center" wrapText="1"/>
    </xf>
    <xf numFmtId="49" fontId="87" fillId="49" borderId="29" xfId="0" applyNumberFormat="1" applyFont="1" applyFill="1" applyBorder="1" applyAlignment="1">
      <alignment horizontal="center" vertical="center" wrapText="1"/>
    </xf>
    <xf numFmtId="49" fontId="87" fillId="49" borderId="20" xfId="0" applyNumberFormat="1" applyFont="1" applyFill="1" applyBorder="1" applyAlignment="1">
      <alignment horizontal="center" vertical="center" wrapText="1"/>
    </xf>
    <xf numFmtId="49" fontId="87" fillId="49" borderId="21" xfId="0" applyNumberFormat="1" applyFont="1" applyFill="1" applyBorder="1" applyAlignment="1">
      <alignment horizontal="center" vertical="center" wrapText="1"/>
    </xf>
    <xf numFmtId="0" fontId="89" fillId="49" borderId="25" xfId="0" applyFont="1" applyFill="1" applyBorder="1" applyAlignment="1">
      <alignment horizontal="center" vertical="center"/>
    </xf>
    <xf numFmtId="0" fontId="89" fillId="49" borderId="26" xfId="0" applyFont="1" applyFill="1" applyBorder="1" applyAlignment="1">
      <alignment horizontal="center" vertical="center"/>
    </xf>
    <xf numFmtId="0" fontId="87" fillId="49" borderId="25" xfId="0" applyFont="1" applyFill="1" applyBorder="1" applyAlignment="1">
      <alignment horizontal="center"/>
    </xf>
    <xf numFmtId="0" fontId="87" fillId="49" borderId="26" xfId="0" applyFont="1" applyFill="1" applyBorder="1" applyAlignment="1">
      <alignment horizontal="center"/>
    </xf>
    <xf numFmtId="0" fontId="89" fillId="49" borderId="25" xfId="0" applyFont="1" applyFill="1" applyBorder="1" applyAlignment="1">
      <alignment horizontal="center" vertical="center" wrapText="1"/>
    </xf>
    <xf numFmtId="0" fontId="89" fillId="49" borderId="26" xfId="0" applyFont="1" applyFill="1" applyBorder="1" applyAlignment="1">
      <alignment horizontal="center" vertical="center" wrapText="1"/>
    </xf>
    <xf numFmtId="49" fontId="87" fillId="0" borderId="22" xfId="0" applyNumberFormat="1" applyFont="1" applyBorder="1" applyAlignment="1">
      <alignment horizontal="center" vertical="center" wrapText="1"/>
    </xf>
    <xf numFmtId="49" fontId="87" fillId="0" borderId="23" xfId="0" applyNumberFormat="1" applyFont="1" applyBorder="1" applyAlignment="1">
      <alignment horizontal="center" vertical="center" wrapText="1"/>
    </xf>
    <xf numFmtId="49" fontId="87" fillId="0" borderId="24" xfId="0" applyNumberFormat="1" applyFont="1" applyBorder="1" applyAlignment="1">
      <alignment horizontal="center" vertical="center" wrapText="1"/>
    </xf>
    <xf numFmtId="49" fontId="88" fillId="0" borderId="0" xfId="0" applyNumberFormat="1" applyFont="1" applyAlignment="1">
      <alignment horizontal="center" vertical="center" wrapText="1"/>
    </xf>
    <xf numFmtId="49" fontId="88" fillId="0" borderId="20" xfId="0" applyNumberFormat="1" applyFont="1" applyBorder="1" applyAlignment="1">
      <alignment horizontal="center" vertical="center" wrapText="1"/>
    </xf>
    <xf numFmtId="0" fontId="58" fillId="48" borderId="20" xfId="0" applyFont="1" applyFill="1" applyBorder="1" applyAlignment="1">
      <alignment horizontal="center" vertical="center" wrapText="1"/>
    </xf>
    <xf numFmtId="0" fontId="57" fillId="0" borderId="35" xfId="0" applyFont="1" applyFill="1" applyBorder="1" applyAlignment="1">
      <alignment horizontal="center" vertical="center" wrapText="1"/>
    </xf>
    <xf numFmtId="0" fontId="58" fillId="48" borderId="0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 wrapText="1"/>
    </xf>
    <xf numFmtId="0" fontId="56" fillId="0" borderId="22" xfId="0" applyFont="1" applyFill="1" applyBorder="1" applyAlignment="1">
      <alignment horizontal="center" vertical="center" wrapText="1"/>
    </xf>
    <xf numFmtId="0" fontId="56" fillId="0" borderId="23" xfId="0" applyFont="1" applyFill="1" applyBorder="1" applyAlignment="1">
      <alignment horizontal="center" vertical="center" wrapText="1"/>
    </xf>
    <xf numFmtId="0" fontId="59" fillId="0" borderId="29" xfId="0" applyNumberFormat="1" applyFont="1" applyFill="1" applyBorder="1" applyAlignment="1">
      <alignment horizontal="center" vertical="center" wrapText="1"/>
    </xf>
    <xf numFmtId="0" fontId="56" fillId="0" borderId="27" xfId="0" applyFont="1" applyFill="1" applyBorder="1" applyAlignment="1">
      <alignment horizontal="center" vertical="center" wrapText="1"/>
    </xf>
    <xf numFmtId="0" fontId="56" fillId="0" borderId="21" xfId="0" applyFont="1" applyFill="1" applyBorder="1" applyAlignment="1">
      <alignment horizontal="center" vertical="center"/>
    </xf>
    <xf numFmtId="0" fontId="56" fillId="0" borderId="27" xfId="0" applyFont="1" applyFill="1" applyBorder="1" applyAlignment="1">
      <alignment horizontal="center" vertical="center"/>
    </xf>
    <xf numFmtId="0" fontId="55" fillId="0" borderId="22" xfId="0" applyNumberFormat="1" applyFont="1" applyFill="1" applyBorder="1" applyAlignment="1">
      <alignment horizontal="center" vertical="center" wrapText="1"/>
    </xf>
    <xf numFmtId="0" fontId="55" fillId="0" borderId="23" xfId="0" applyNumberFormat="1" applyFont="1" applyFill="1" applyBorder="1" applyAlignment="1">
      <alignment horizontal="center" vertical="center" wrapText="1"/>
    </xf>
    <xf numFmtId="0" fontId="55" fillId="0" borderId="21" xfId="0" applyNumberFormat="1" applyFont="1" applyFill="1" applyBorder="1" applyAlignment="1">
      <alignment horizontal="center" vertical="center" wrapText="1"/>
    </xf>
    <xf numFmtId="0" fontId="55" fillId="0" borderId="21" xfId="0" applyNumberFormat="1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 wrapText="1"/>
    </xf>
    <xf numFmtId="0" fontId="70" fillId="0" borderId="25" xfId="0" applyFont="1" applyFill="1" applyBorder="1" applyAlignment="1">
      <alignment horizontal="center" vertical="center" wrapText="1"/>
    </xf>
    <xf numFmtId="49" fontId="68" fillId="48" borderId="0" xfId="0" applyNumberFormat="1" applyFont="1" applyFill="1" applyBorder="1" applyAlignment="1">
      <alignment horizontal="center" vertical="center" wrapText="1"/>
    </xf>
    <xf numFmtId="49" fontId="70" fillId="0" borderId="21" xfId="0" applyNumberFormat="1" applyFont="1" applyFill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57" fillId="0" borderId="44" xfId="0" applyFont="1" applyBorder="1" applyAlignment="1">
      <alignment horizontal="center" vertical="center" wrapText="1"/>
    </xf>
    <xf numFmtId="0" fontId="57" fillId="0" borderId="23" xfId="0" applyFont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7" fillId="0" borderId="45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6" fillId="0" borderId="55" xfId="0" applyFont="1" applyBorder="1" applyAlignment="1">
      <alignment horizontal="center" vertical="center" wrapText="1"/>
    </xf>
    <xf numFmtId="0" fontId="57" fillId="0" borderId="42" xfId="0" applyFont="1" applyBorder="1" applyAlignment="1">
      <alignment horizontal="center" vertical="center" wrapText="1"/>
    </xf>
    <xf numFmtId="0" fontId="57" fillId="0" borderId="48" xfId="0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57" fillId="0" borderId="43" xfId="0" applyFont="1" applyBorder="1" applyAlignment="1">
      <alignment horizontal="center" vertical="center" wrapText="1"/>
    </xf>
    <xf numFmtId="0" fontId="57" fillId="0" borderId="49" xfId="0" applyFont="1" applyBorder="1" applyAlignment="1">
      <alignment horizontal="center" vertical="center" wrapText="1"/>
    </xf>
    <xf numFmtId="0" fontId="56" fillId="0" borderId="53" xfId="0" applyFont="1" applyBorder="1" applyAlignment="1">
      <alignment horizontal="center" vertical="center" wrapText="1"/>
    </xf>
    <xf numFmtId="0" fontId="57" fillId="0" borderId="46" xfId="0" applyFont="1" applyFill="1" applyBorder="1" applyAlignment="1">
      <alignment horizontal="center" vertical="center" wrapText="1"/>
    </xf>
    <xf numFmtId="0" fontId="57" fillId="0" borderId="47" xfId="0" applyFont="1" applyFill="1" applyBorder="1" applyAlignment="1">
      <alignment horizontal="center" vertical="center" wrapText="1"/>
    </xf>
    <xf numFmtId="0" fontId="57" fillId="0" borderId="51" xfId="0" applyFont="1" applyFill="1" applyBorder="1" applyAlignment="1">
      <alignment horizontal="center" vertical="center" wrapText="1"/>
    </xf>
    <xf numFmtId="0" fontId="57" fillId="0" borderId="57" xfId="0" applyFont="1" applyFill="1" applyBorder="1" applyAlignment="1">
      <alignment horizontal="center" vertical="center" wrapText="1"/>
    </xf>
    <xf numFmtId="0" fontId="104" fillId="54" borderId="21" xfId="0" applyFont="1" applyFill="1" applyBorder="1" applyAlignment="1">
      <alignment horizontal="center" vertical="center" wrapText="1"/>
    </xf>
    <xf numFmtId="0" fontId="69" fillId="0" borderId="21" xfId="0" applyFont="1" applyFill="1" applyBorder="1" applyAlignment="1">
      <alignment horizontal="center" vertical="center" wrapText="1"/>
    </xf>
    <xf numFmtId="0" fontId="73" fillId="0" borderId="21" xfId="0" applyFont="1" applyFill="1" applyBorder="1" applyAlignment="1">
      <alignment horizontal="center" vertical="center" wrapText="1"/>
    </xf>
    <xf numFmtId="0" fontId="64" fillId="48" borderId="25" xfId="0" applyFont="1" applyFill="1" applyBorder="1" applyAlignment="1">
      <alignment vertical="center"/>
    </xf>
    <xf numFmtId="0" fontId="64" fillId="48" borderId="26" xfId="0" applyFont="1" applyFill="1" applyBorder="1" applyAlignment="1">
      <alignment vertical="center"/>
    </xf>
    <xf numFmtId="49" fontId="69" fillId="0" borderId="50" xfId="0" applyNumberFormat="1" applyFont="1" applyFill="1" applyBorder="1" applyAlignment="1">
      <alignment horizontal="center" vertical="center" wrapText="1"/>
    </xf>
    <xf numFmtId="49" fontId="69" fillId="0" borderId="0" xfId="0" applyNumberFormat="1" applyFont="1" applyFill="1" applyBorder="1" applyAlignment="1">
      <alignment horizontal="center" vertical="center" wrapText="1"/>
    </xf>
    <xf numFmtId="49" fontId="69" fillId="48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64" fillId="48" borderId="25" xfId="0" applyFont="1" applyFill="1" applyBorder="1" applyAlignment="1">
      <alignment horizontal="center" vertical="center"/>
    </xf>
    <xf numFmtId="0" fontId="64" fillId="48" borderId="26" xfId="0" applyFont="1" applyFill="1" applyBorder="1" applyAlignment="1">
      <alignment horizontal="center" vertical="center"/>
    </xf>
    <xf numFmtId="0" fontId="64" fillId="0" borderId="21" xfId="0" applyFont="1" applyFill="1" applyBorder="1" applyAlignment="1">
      <alignment horizontal="center" vertical="center" wrapText="1"/>
    </xf>
    <xf numFmtId="0" fontId="64" fillId="0" borderId="27" xfId="0" applyFont="1" applyFill="1" applyBorder="1" applyAlignment="1">
      <alignment horizontal="center" vertical="center" wrapText="1"/>
    </xf>
    <xf numFmtId="0" fontId="64" fillId="0" borderId="22" xfId="0" applyFont="1" applyFill="1" applyBorder="1" applyAlignment="1">
      <alignment horizontal="center" vertical="center" wrapText="1"/>
    </xf>
    <xf numFmtId="0" fontId="64" fillId="0" borderId="23" xfId="0" applyFont="1" applyFill="1" applyBorder="1" applyAlignment="1">
      <alignment horizontal="center" vertical="center" wrapText="1"/>
    </xf>
    <xf numFmtId="0" fontId="64" fillId="0" borderId="28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/>
    </xf>
    <xf numFmtId="0" fontId="65" fillId="0" borderId="30" xfId="0" applyFont="1" applyFill="1" applyBorder="1" applyAlignment="1">
      <alignment horizontal="center"/>
    </xf>
    <xf numFmtId="0" fontId="57" fillId="0" borderId="21" xfId="0" applyFont="1" applyBorder="1" applyAlignment="1">
      <alignment horizontal="center" vertical="center"/>
    </xf>
    <xf numFmtId="0" fontId="57" fillId="48" borderId="22" xfId="0" applyFont="1" applyFill="1" applyBorder="1" applyAlignment="1">
      <alignment horizontal="center" vertical="center" wrapText="1"/>
    </xf>
    <xf numFmtId="0" fontId="57" fillId="48" borderId="24" xfId="0" applyFont="1" applyFill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 wrapText="1"/>
    </xf>
    <xf numFmtId="0" fontId="57" fillId="48" borderId="21" xfId="0" applyFont="1" applyFill="1" applyBorder="1" applyAlignment="1">
      <alignment horizontal="center" vertical="center"/>
    </xf>
    <xf numFmtId="0" fontId="57" fillId="48" borderId="22" xfId="0" applyFont="1" applyFill="1" applyBorder="1" applyAlignment="1">
      <alignment horizontal="center" vertical="center"/>
    </xf>
    <xf numFmtId="0" fontId="57" fillId="48" borderId="32" xfId="0" applyFont="1" applyFill="1" applyBorder="1" applyAlignment="1">
      <alignment horizontal="center" vertical="center" wrapText="1"/>
    </xf>
    <xf numFmtId="0" fontId="57" fillId="48" borderId="33" xfId="0" applyFont="1" applyFill="1" applyBorder="1" applyAlignment="1">
      <alignment horizontal="center" vertical="center" wrapText="1"/>
    </xf>
    <xf numFmtId="0" fontId="57" fillId="48" borderId="29" xfId="0" applyFont="1" applyFill="1" applyBorder="1" applyAlignment="1">
      <alignment horizontal="center" vertical="center" wrapText="1"/>
    </xf>
    <xf numFmtId="0" fontId="50" fillId="0" borderId="22" xfId="0" applyNumberFormat="1" applyFont="1" applyBorder="1" applyAlignment="1">
      <alignment horizontal="center" vertical="center"/>
    </xf>
    <xf numFmtId="0" fontId="50" fillId="0" borderId="24" xfId="0" applyNumberFormat="1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49" fillId="0" borderId="25" xfId="0" applyNumberFormat="1" applyFont="1" applyBorder="1" applyAlignment="1">
      <alignment horizontal="center" vertical="center" wrapText="1"/>
    </xf>
    <xf numFmtId="0" fontId="49" fillId="0" borderId="26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49" fillId="0" borderId="20" xfId="0" applyNumberFormat="1" applyFont="1" applyBorder="1" applyAlignment="1">
      <alignment horizontal="center"/>
    </xf>
    <xf numFmtId="0" fontId="56" fillId="0" borderId="0" xfId="0" applyFont="1" applyAlignment="1">
      <alignment horizontal="left" vertical="top" wrapText="1"/>
    </xf>
    <xf numFmtId="0" fontId="64" fillId="48" borderId="25" xfId="0" applyFont="1" applyFill="1" applyBorder="1" applyAlignment="1">
      <alignment horizontal="center" vertical="top"/>
    </xf>
    <xf numFmtId="0" fontId="64" fillId="48" borderId="26" xfId="0" applyFont="1" applyFill="1" applyBorder="1" applyAlignment="1">
      <alignment horizontal="center" vertical="top"/>
    </xf>
    <xf numFmtId="0" fontId="86" fillId="48" borderId="20" xfId="0" applyFont="1" applyFill="1" applyBorder="1" applyAlignment="1">
      <alignment horizontal="center" vertical="top" wrapText="1"/>
    </xf>
    <xf numFmtId="0" fontId="64" fillId="0" borderId="21" xfId="0" applyFont="1" applyBorder="1" applyAlignment="1">
      <alignment horizontal="center" vertical="top" wrapText="1"/>
    </xf>
    <xf numFmtId="0" fontId="64" fillId="0" borderId="21" xfId="0" applyFont="1" applyBorder="1" applyAlignment="1">
      <alignment horizontal="center" vertical="top"/>
    </xf>
    <xf numFmtId="0" fontId="64" fillId="0" borderId="25" xfId="0" applyFont="1" applyFill="1" applyBorder="1" applyAlignment="1">
      <alignment horizontal="center" vertical="top" wrapText="1"/>
    </xf>
    <xf numFmtId="0" fontId="64" fillId="0" borderId="26" xfId="0" applyFont="1" applyFill="1" applyBorder="1" applyAlignment="1">
      <alignment horizontal="center" vertical="top" wrapText="1"/>
    </xf>
    <xf numFmtId="0" fontId="64" fillId="0" borderId="21" xfId="0" applyFont="1" applyFill="1" applyBorder="1" applyAlignment="1">
      <alignment horizontal="center" vertical="top" wrapText="1"/>
    </xf>
    <xf numFmtId="49" fontId="64" fillId="0" borderId="20" xfId="0" applyNumberFormat="1" applyFont="1" applyFill="1" applyBorder="1" applyAlignment="1">
      <alignment horizontal="center" vertical="center" wrapText="1"/>
    </xf>
    <xf numFmtId="49" fontId="57" fillId="0" borderId="22" xfId="0" applyNumberFormat="1" applyFont="1" applyFill="1" applyBorder="1" applyAlignment="1">
      <alignment horizontal="center" vertical="center" wrapText="1"/>
    </xf>
    <xf numFmtId="49" fontId="57" fillId="0" borderId="23" xfId="0" applyNumberFormat="1" applyFont="1" applyFill="1" applyBorder="1" applyAlignment="1">
      <alignment horizontal="center" vertical="center" wrapText="1"/>
    </xf>
    <xf numFmtId="49" fontId="57" fillId="0" borderId="24" xfId="0" applyNumberFormat="1" applyFont="1" applyFill="1" applyBorder="1" applyAlignment="1">
      <alignment horizontal="center" vertical="center" wrapText="1"/>
    </xf>
    <xf numFmtId="0" fontId="56" fillId="0" borderId="26" xfId="0" applyFont="1" applyFill="1" applyBorder="1" applyAlignment="1">
      <alignment horizontal="center" vertical="center" wrapText="1"/>
    </xf>
    <xf numFmtId="49" fontId="57" fillId="0" borderId="25" xfId="0" applyNumberFormat="1" applyFont="1" applyFill="1" applyBorder="1" applyAlignment="1">
      <alignment horizontal="center" vertical="center" wrapText="1"/>
    </xf>
    <xf numFmtId="4" fontId="113" fillId="0" borderId="31" xfId="0" applyNumberFormat="1" applyFont="1" applyBorder="1" applyAlignment="1">
      <alignment horizontal="center" vertical="center"/>
    </xf>
    <xf numFmtId="4" fontId="113" fillId="0" borderId="40" xfId="0" applyNumberFormat="1" applyFont="1" applyBorder="1" applyAlignment="1">
      <alignment horizontal="center" vertical="center"/>
    </xf>
    <xf numFmtId="0" fontId="113" fillId="0" borderId="31" xfId="0" applyFont="1" applyBorder="1" applyAlignment="1">
      <alignment horizontal="left" vertical="center" wrapText="1"/>
    </xf>
    <xf numFmtId="0" fontId="113" fillId="0" borderId="40" xfId="0" applyFont="1" applyBorder="1" applyAlignment="1">
      <alignment horizontal="left" vertical="center" wrapText="1"/>
    </xf>
    <xf numFmtId="0" fontId="111" fillId="0" borderId="0" xfId="0" applyFont="1" applyAlignment="1">
      <alignment horizontal="left" vertical="center" wrapText="1"/>
    </xf>
    <xf numFmtId="0" fontId="112" fillId="0" borderId="31" xfId="0" applyFont="1" applyBorder="1" applyAlignment="1">
      <alignment horizontal="center" vertical="center"/>
    </xf>
    <xf numFmtId="0" fontId="112" fillId="0" borderId="40" xfId="0" applyFont="1" applyBorder="1" applyAlignment="1">
      <alignment horizontal="center" vertical="center"/>
    </xf>
    <xf numFmtId="0" fontId="112" fillId="0" borderId="31" xfId="0" applyFont="1" applyBorder="1" applyAlignment="1">
      <alignment horizontal="center" vertical="center" wrapText="1"/>
    </xf>
    <xf numFmtId="0" fontId="112" fillId="0" borderId="40" xfId="0" applyFont="1" applyBorder="1" applyAlignment="1">
      <alignment horizontal="center" vertical="center" wrapText="1"/>
    </xf>
    <xf numFmtId="0" fontId="2" fillId="0" borderId="0" xfId="106" applyAlignment="1">
      <alignment horizontal="center" wrapText="1"/>
    </xf>
    <xf numFmtId="0" fontId="56" fillId="0" borderId="24" xfId="0" applyFont="1" applyFill="1" applyBorder="1" applyAlignment="1">
      <alignment horizontal="center" vertical="center" wrapText="1"/>
    </xf>
    <xf numFmtId="0" fontId="72" fillId="0" borderId="21" xfId="157" applyFont="1" applyFill="1" applyBorder="1" applyAlignment="1">
      <alignment horizontal="center" vertical="center" wrapText="1"/>
    </xf>
    <xf numFmtId="0" fontId="58" fillId="48" borderId="21" xfId="0" applyFont="1" applyFill="1" applyBorder="1" applyAlignment="1">
      <alignment horizontal="center" vertical="center" wrapText="1"/>
    </xf>
    <xf numFmtId="0" fontId="72" fillId="0" borderId="22" xfId="157" applyFont="1" applyFill="1" applyBorder="1" applyAlignment="1">
      <alignment horizontal="center" vertical="center" wrapText="1"/>
    </xf>
    <xf numFmtId="0" fontId="72" fillId="0" borderId="23" xfId="157" applyFont="1" applyFill="1" applyBorder="1" applyAlignment="1">
      <alignment horizontal="center" vertical="center" wrapText="1"/>
    </xf>
    <xf numFmtId="0" fontId="72" fillId="0" borderId="24" xfId="157" applyFont="1" applyFill="1" applyBorder="1" applyAlignment="1">
      <alignment horizontal="center" vertical="center" wrapText="1"/>
    </xf>
    <xf numFmtId="0" fontId="56" fillId="0" borderId="28" xfId="0" applyFont="1" applyFill="1" applyBorder="1" applyAlignment="1">
      <alignment horizontal="center" vertical="center" wrapText="1"/>
    </xf>
    <xf numFmtId="0" fontId="55" fillId="0" borderId="28" xfId="0" applyNumberFormat="1" applyFont="1" applyFill="1" applyBorder="1" applyAlignment="1">
      <alignment horizontal="center" vertical="center" wrapText="1"/>
    </xf>
    <xf numFmtId="0" fontId="63" fillId="0" borderId="21" xfId="0" applyFont="1" applyFill="1" applyBorder="1" applyAlignment="1">
      <alignment vertical="center" wrapText="1"/>
    </xf>
  </cellXfs>
  <cellStyles count="160">
    <cellStyle name="20% - Акцент1 2" xfId="9"/>
    <cellStyle name="20% - Акцент1 2 2" xfId="10"/>
    <cellStyle name="20% - Акцент1 2 3" xfId="107"/>
    <cellStyle name="20% - Акцент2 2" xfId="11"/>
    <cellStyle name="20% - Акцент2 2 2" xfId="12"/>
    <cellStyle name="20% - Акцент2 2 3" xfId="108"/>
    <cellStyle name="20% - Акцент3 2" xfId="13"/>
    <cellStyle name="20% - Акцент3 2 2" xfId="14"/>
    <cellStyle name="20% - Акцент3 2 3" xfId="109"/>
    <cellStyle name="20% - Акцент4 2" xfId="15"/>
    <cellStyle name="20% - Акцент4 2 2" xfId="16"/>
    <cellStyle name="20% - Акцент4 2 3" xfId="110"/>
    <cellStyle name="20% - Акцент5 2" xfId="17"/>
    <cellStyle name="20% - Акцент5 2 2" xfId="18"/>
    <cellStyle name="20% - Акцент5 2 3" xfId="111"/>
    <cellStyle name="20% - Акцент6 2" xfId="19"/>
    <cellStyle name="20% - Акцент6 2 2" xfId="20"/>
    <cellStyle name="20% - Акцент6 2 3" xfId="112"/>
    <cellStyle name="40% - Акцент1 2" xfId="21"/>
    <cellStyle name="40% - Акцент1 2 2" xfId="22"/>
    <cellStyle name="40% - Акцент1 2 3" xfId="113"/>
    <cellStyle name="40% - Акцент2 2" xfId="23"/>
    <cellStyle name="40% - Акцент2 2 2" xfId="24"/>
    <cellStyle name="40% - Акцент2 2 3" xfId="114"/>
    <cellStyle name="40% - Акцент3 2" xfId="25"/>
    <cellStyle name="40% - Акцент3 2 2" xfId="26"/>
    <cellStyle name="40% - Акцент3 2 3" xfId="115"/>
    <cellStyle name="40% - Акцент4 2" xfId="27"/>
    <cellStyle name="40% - Акцент4 2 2" xfId="28"/>
    <cellStyle name="40% - Акцент4 2 3" xfId="116"/>
    <cellStyle name="40% - Акцент5 2" xfId="29"/>
    <cellStyle name="40% - Акцент5 2 2" xfId="30"/>
    <cellStyle name="40% - Акцент5 2 3" xfId="117"/>
    <cellStyle name="40% - Акцент6 2" xfId="31"/>
    <cellStyle name="40% - Акцент6 2 2" xfId="32"/>
    <cellStyle name="40% - Акцент6 2 3" xfId="118"/>
    <cellStyle name="60% - Акцент1 2" xfId="33"/>
    <cellStyle name="60% - Акцент1 2 2" xfId="34"/>
    <cellStyle name="60% - Акцент1 2 3" xfId="119"/>
    <cellStyle name="60% - Акцент2 2" xfId="35"/>
    <cellStyle name="60% - Акцент2 2 2" xfId="36"/>
    <cellStyle name="60% - Акцент2 2 3" xfId="120"/>
    <cellStyle name="60% - Акцент3 2" xfId="37"/>
    <cellStyle name="60% - Акцент3 2 2" xfId="38"/>
    <cellStyle name="60% - Акцент3 2 3" xfId="121"/>
    <cellStyle name="60% - Акцент4 2" xfId="39"/>
    <cellStyle name="60% - Акцент4 2 2" xfId="40"/>
    <cellStyle name="60% - Акцент4 2 3" xfId="122"/>
    <cellStyle name="60% - Акцент5 2" xfId="41"/>
    <cellStyle name="60% - Акцент5 2 2" xfId="42"/>
    <cellStyle name="60% - Акцент5 2 3" xfId="123"/>
    <cellStyle name="60% - Акцент6 2" xfId="43"/>
    <cellStyle name="60% - Акцент6 2 2" xfId="44"/>
    <cellStyle name="60% - Акцент6 2 3" xfId="124"/>
    <cellStyle name="Comma" xfId="2"/>
    <cellStyle name="Comma [0]" xfId="3"/>
    <cellStyle name="Currency" xfId="4"/>
    <cellStyle name="Currency [0]" xfId="5"/>
    <cellStyle name="Heading" xfId="45"/>
    <cellStyle name="Heading1" xfId="46"/>
    <cellStyle name="Normal" xfId="6"/>
    <cellStyle name="Percent" xfId="7"/>
    <cellStyle name="Result" xfId="47"/>
    <cellStyle name="Result2" xfId="48"/>
    <cellStyle name="Акцент1 2" xfId="49"/>
    <cellStyle name="Акцент1 2 2" xfId="50"/>
    <cellStyle name="Акцент1 2 3" xfId="125"/>
    <cellStyle name="Акцент2 2" xfId="51"/>
    <cellStyle name="Акцент2 2 2" xfId="52"/>
    <cellStyle name="Акцент2 2 3" xfId="126"/>
    <cellStyle name="Акцент3 2" xfId="53"/>
    <cellStyle name="Акцент3 2 2" xfId="54"/>
    <cellStyle name="Акцент3 2 3" xfId="127"/>
    <cellStyle name="Акцент4 2" xfId="55"/>
    <cellStyle name="Акцент4 2 2" xfId="56"/>
    <cellStyle name="Акцент4 2 3" xfId="128"/>
    <cellStyle name="Акцент5 2" xfId="57"/>
    <cellStyle name="Акцент5 2 2" xfId="58"/>
    <cellStyle name="Акцент5 2 3" xfId="129"/>
    <cellStyle name="Акцент6 2" xfId="59"/>
    <cellStyle name="Акцент6 2 2" xfId="60"/>
    <cellStyle name="Акцент6 2 3" xfId="130"/>
    <cellStyle name="Ввод  2" xfId="61"/>
    <cellStyle name="Ввод  2 2" xfId="62"/>
    <cellStyle name="Ввод  2 3" xfId="131"/>
    <cellStyle name="Вывод 2" xfId="63"/>
    <cellStyle name="Вывод 2 2" xfId="64"/>
    <cellStyle name="Вывод 2 3" xfId="132"/>
    <cellStyle name="Вычисление 2" xfId="65"/>
    <cellStyle name="Вычисление 2 2" xfId="66"/>
    <cellStyle name="Вычисление 2 3" xfId="133"/>
    <cellStyle name="Заголовок 1 2" xfId="67"/>
    <cellStyle name="Заголовок 1 2 2" xfId="68"/>
    <cellStyle name="Заголовок 1 2 3" xfId="134"/>
    <cellStyle name="Заголовок 2 2" xfId="69"/>
    <cellStyle name="Заголовок 2 2 2" xfId="70"/>
    <cellStyle name="Заголовок 2 2 3" xfId="135"/>
    <cellStyle name="Заголовок 3 2" xfId="71"/>
    <cellStyle name="Заголовок 3 2 2" xfId="72"/>
    <cellStyle name="Заголовок 3 2 3" xfId="136"/>
    <cellStyle name="Заголовок 4 2" xfId="73"/>
    <cellStyle name="Заголовок 4 2 2" xfId="74"/>
    <cellStyle name="Заголовок 4 2 3" xfId="137"/>
    <cellStyle name="Итог 2" xfId="75"/>
    <cellStyle name="Итог 2 2" xfId="76"/>
    <cellStyle name="Итог 2 3" xfId="138"/>
    <cellStyle name="Контрольная ячейка 2" xfId="77"/>
    <cellStyle name="Контрольная ячейка 2 2" xfId="78"/>
    <cellStyle name="Контрольная ячейка 2 3" xfId="139"/>
    <cellStyle name="Название 2" xfId="79"/>
    <cellStyle name="Название 2 2" xfId="80"/>
    <cellStyle name="Название 2 3" xfId="140"/>
    <cellStyle name="Название 3" xfId="81"/>
    <cellStyle name="Нейтральный 2" xfId="82"/>
    <cellStyle name="Нейтральный 2 2" xfId="83"/>
    <cellStyle name="Нейтральный 2 3" xfId="141"/>
    <cellStyle name="Обычный" xfId="0" builtinId="0"/>
    <cellStyle name="Обычный 10" xfId="155"/>
    <cellStyle name="Обычный 11" xfId="156"/>
    <cellStyle name="Обычный 12" xfId="158"/>
    <cellStyle name="Обычный 13" xfId="159"/>
    <cellStyle name="Обычный 2" xfId="1"/>
    <cellStyle name="Обычный 2 2" xfId="84"/>
    <cellStyle name="Обычный 2 2 2" xfId="142"/>
    <cellStyle name="Обычный 2 3" xfId="85"/>
    <cellStyle name="Обычный 2 3 2" xfId="106"/>
    <cellStyle name="Обычный 2 4" xfId="143"/>
    <cellStyle name="Обычный 2 5" xfId="157"/>
    <cellStyle name="Обычный 3" xfId="8"/>
    <cellStyle name="Обычный 4" xfId="86"/>
    <cellStyle name="Обычный 5" xfId="87"/>
    <cellStyle name="Обычный 6" xfId="88"/>
    <cellStyle name="Обычный 6 2" xfId="144"/>
    <cellStyle name="Обычный 7" xfId="104"/>
    <cellStyle name="Обычный 8" xfId="105"/>
    <cellStyle name="Обычный 9" xfId="153"/>
    <cellStyle name="Плохой 2" xfId="89"/>
    <cellStyle name="Плохой 2 2" xfId="90"/>
    <cellStyle name="Плохой 2 3" xfId="145"/>
    <cellStyle name="Пояснение 2" xfId="91"/>
    <cellStyle name="Пояснение 2 2" xfId="92"/>
    <cellStyle name="Пояснение 2 3" xfId="146"/>
    <cellStyle name="Примечание 2" xfId="93"/>
    <cellStyle name="Примечание 2 2" xfId="94"/>
    <cellStyle name="Примечание 2 3" xfId="147"/>
    <cellStyle name="Примечание 3" xfId="95"/>
    <cellStyle name="Примечание 4" xfId="96"/>
    <cellStyle name="Примечание 4 2" xfId="148"/>
    <cellStyle name="Процентный 2" xfId="97"/>
    <cellStyle name="Процентный 3" xfId="149"/>
    <cellStyle name="Связанная ячейка 2" xfId="98"/>
    <cellStyle name="Связанная ячейка 2 2" xfId="99"/>
    <cellStyle name="Связанная ячейка 2 3" xfId="150"/>
    <cellStyle name="Текст предупреждения 2" xfId="100"/>
    <cellStyle name="Текст предупреждения 2 2" xfId="101"/>
    <cellStyle name="Текст предупреждения 2 3" xfId="151"/>
    <cellStyle name="Финансовый 2" xfId="154"/>
    <cellStyle name="Хороший 2" xfId="102"/>
    <cellStyle name="Хороший 2 2" xfId="103"/>
    <cellStyle name="Хороший 2 3" xfId="152"/>
  </cellStyles>
  <dxfs count="14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double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5</xdr:row>
      <xdr:rowOff>314325</xdr:rowOff>
    </xdr:from>
    <xdr:ext cx="76200" cy="1960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479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196060"/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287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2287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4479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3657600" y="19431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57150</xdr:colOff>
      <xdr:row>5</xdr:row>
      <xdr:rowOff>266700</xdr:rowOff>
    </xdr:from>
    <xdr:ext cx="76200" cy="196060"/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3105150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314325</xdr:rowOff>
    </xdr:from>
    <xdr:ext cx="76200" cy="200025"/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365760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6060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30575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30575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196060"/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838325" y="971550"/>
          <a:ext cx="76200" cy="19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1838325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197301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39814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197301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1743075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1743075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39814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197301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5095875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8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197301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50482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8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0482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197301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2876550" y="1952625"/>
          <a:ext cx="76200" cy="197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2876550" y="1952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197303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197303"/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6</xdr:row>
      <xdr:rowOff>0</xdr:rowOff>
    </xdr:from>
    <xdr:ext cx="76200" cy="200025"/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6</xdr:row>
      <xdr:rowOff>0</xdr:rowOff>
    </xdr:from>
    <xdr:ext cx="76200" cy="20002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57150</xdr:colOff>
      <xdr:row>6</xdr:row>
      <xdr:rowOff>0</xdr:rowOff>
    </xdr:from>
    <xdr:ext cx="76200" cy="197303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197303"/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6</xdr:row>
      <xdr:rowOff>0</xdr:rowOff>
    </xdr:from>
    <xdr:ext cx="76200" cy="200025"/>
    <xdr:sp macro="" textlink="">
      <xdr:nvSpPr>
        <xdr:cNvPr id="1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197303"/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6</xdr:row>
      <xdr:rowOff>0</xdr:rowOff>
    </xdr:from>
    <xdr:ext cx="76200" cy="200025"/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23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26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2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29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0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32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35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6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6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3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2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4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5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47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48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49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49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49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4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49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51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3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57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0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61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53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3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4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54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56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62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63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6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67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68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69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0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70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73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74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85725</xdr:colOff>
      <xdr:row>7</xdr:row>
      <xdr:rowOff>0</xdr:rowOff>
    </xdr:to>
    <xdr:sp macro="" textlink="">
      <xdr:nvSpPr>
        <xdr:cNvPr id="75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6</xdr:row>
      <xdr:rowOff>0</xdr:rowOff>
    </xdr:from>
    <xdr:to>
      <xdr:col>4</xdr:col>
      <xdr:colOff>85725</xdr:colOff>
      <xdr:row>7</xdr:row>
      <xdr:rowOff>0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57150</xdr:colOff>
      <xdr:row>6</xdr:row>
      <xdr:rowOff>0</xdr:rowOff>
    </xdr:from>
    <xdr:to>
      <xdr:col>5</xdr:col>
      <xdr:colOff>133350</xdr:colOff>
      <xdr:row>7</xdr:row>
      <xdr:rowOff>0</xdr:rowOff>
    </xdr:to>
    <xdr:sp macro="" textlink="">
      <xdr:nvSpPr>
        <xdr:cNvPr id="766" name="Text Box 1"/>
        <xdr:cNvSpPr txBox="1">
          <a:spLocks noChangeArrowheads="1"/>
        </xdr:cNvSpPr>
      </xdr:nvSpPr>
      <xdr:spPr bwMode="auto">
        <a:xfrm>
          <a:off x="50958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85725</xdr:colOff>
      <xdr:row>7</xdr:row>
      <xdr:rowOff>0</xdr:rowOff>
    </xdr:to>
    <xdr:sp macro="" textlink="">
      <xdr:nvSpPr>
        <xdr:cNvPr id="7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1361</xdr:rowOff>
    </xdr:to>
    <xdr:sp macro="" textlink="">
      <xdr:nvSpPr>
        <xdr:cNvPr id="789" name="Text Box 1"/>
        <xdr:cNvSpPr txBox="1">
          <a:spLocks noChangeArrowheads="1"/>
        </xdr:cNvSpPr>
      </xdr:nvSpPr>
      <xdr:spPr bwMode="auto">
        <a:xfrm>
          <a:off x="2876550" y="2162175"/>
          <a:ext cx="76200" cy="201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3</xdr:col>
      <xdr:colOff>9525</xdr:colOff>
      <xdr:row>6</xdr:row>
      <xdr:rowOff>0</xdr:rowOff>
    </xdr:from>
    <xdr:to>
      <xdr:col>3</xdr:col>
      <xdr:colOff>85725</xdr:colOff>
      <xdr:row>7</xdr:row>
      <xdr:rowOff>0</xdr:rowOff>
    </xdr:to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79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9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83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83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5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5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87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87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88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8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8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8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90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1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2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2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92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93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94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95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96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97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97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98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98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9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9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99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9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00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2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02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04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07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0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07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07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0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08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8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0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12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2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13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13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3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3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4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4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17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17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18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1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18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186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19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1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20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21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224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2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23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28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9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0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30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31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2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3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3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24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245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4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4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2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2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271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2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283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28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3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42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34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347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4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4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3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362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37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3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38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39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3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39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39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41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42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2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43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3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44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44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5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46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7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48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8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49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49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49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4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49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50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0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0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6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7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19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0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2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3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4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6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8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29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11</xdr:row>
      <xdr:rowOff>314325</xdr:rowOff>
    </xdr:from>
    <xdr:ext cx="76200" cy="200025"/>
    <xdr:sp macro="" textlink="">
      <xdr:nvSpPr>
        <xdr:cNvPr id="1530" name="Text Box 1"/>
        <xdr:cNvSpPr txBox="1">
          <a:spLocks noChangeArrowheads="1"/>
        </xdr:cNvSpPr>
      </xdr:nvSpPr>
      <xdr:spPr bwMode="auto">
        <a:xfrm>
          <a:off x="6200775" y="3362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531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314325</xdr:rowOff>
    </xdr:from>
    <xdr:ext cx="76200" cy="200025"/>
    <xdr:sp macro="" textlink="">
      <xdr:nvSpPr>
        <xdr:cNvPr id="1542" name="Text Box 1"/>
        <xdr:cNvSpPr txBox="1">
          <a:spLocks noChangeArrowheads="1"/>
        </xdr:cNvSpPr>
      </xdr:nvSpPr>
      <xdr:spPr bwMode="auto">
        <a:xfrm>
          <a:off x="62007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54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555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6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55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55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5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5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583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59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606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7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61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614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618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1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634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657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58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6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66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665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669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670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6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6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69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708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09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1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71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716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720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721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3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2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736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74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4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759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0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7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767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6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6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771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772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4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77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7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787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8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79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7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810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1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1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814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818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1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2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823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5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7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2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0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3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838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3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84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5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6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2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86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865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869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7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9525</xdr:colOff>
      <xdr:row>5</xdr:row>
      <xdr:rowOff>314325</xdr:rowOff>
    </xdr:from>
    <xdr:to>
      <xdr:col>4</xdr:col>
      <xdr:colOff>85725</xdr:colOff>
      <xdr:row>6</xdr:row>
      <xdr:rowOff>197303</xdr:rowOff>
    </xdr:to>
    <xdr:sp macro="" textlink="">
      <xdr:nvSpPr>
        <xdr:cNvPr id="1873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</xdr:colOff>
      <xdr:row>5</xdr:row>
      <xdr:rowOff>314325</xdr:rowOff>
    </xdr:from>
    <xdr:to>
      <xdr:col>2</xdr:col>
      <xdr:colOff>85725</xdr:colOff>
      <xdr:row>6</xdr:row>
      <xdr:rowOff>197303</xdr:rowOff>
    </xdr:to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17430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76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7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78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7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9525</xdr:colOff>
      <xdr:row>5</xdr:row>
      <xdr:rowOff>314325</xdr:rowOff>
    </xdr:from>
    <xdr:ext cx="76200" cy="200025"/>
    <xdr:sp macro="" textlink="">
      <xdr:nvSpPr>
        <xdr:cNvPr id="1880" name="Text Box 1"/>
        <xdr:cNvSpPr txBox="1">
          <a:spLocks noChangeArrowheads="1"/>
        </xdr:cNvSpPr>
      </xdr:nvSpPr>
      <xdr:spPr bwMode="auto">
        <a:xfrm>
          <a:off x="1743075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2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3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4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5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6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88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57150</xdr:colOff>
      <xdr:row>5</xdr:row>
      <xdr:rowOff>266700</xdr:rowOff>
    </xdr:from>
    <xdr:to>
      <xdr:col>5</xdr:col>
      <xdr:colOff>133350</xdr:colOff>
      <xdr:row>6</xdr:row>
      <xdr:rowOff>197303</xdr:rowOff>
    </xdr:to>
    <xdr:sp macro="" textlink="">
      <xdr:nvSpPr>
        <xdr:cNvPr id="1889" name="Text Box 1"/>
        <xdr:cNvSpPr txBox="1">
          <a:spLocks noChangeArrowheads="1"/>
        </xdr:cNvSpPr>
      </xdr:nvSpPr>
      <xdr:spPr bwMode="auto">
        <a:xfrm>
          <a:off x="5095875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89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9525</xdr:colOff>
      <xdr:row>5</xdr:row>
      <xdr:rowOff>314325</xdr:rowOff>
    </xdr:from>
    <xdr:to>
      <xdr:col>5</xdr:col>
      <xdr:colOff>85725</xdr:colOff>
      <xdr:row>6</xdr:row>
      <xdr:rowOff>197303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4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5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6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8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09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10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9525</xdr:colOff>
      <xdr:row>5</xdr:row>
      <xdr:rowOff>314325</xdr:rowOff>
    </xdr:from>
    <xdr:to>
      <xdr:col>3</xdr:col>
      <xdr:colOff>85725</xdr:colOff>
      <xdr:row>6</xdr:row>
      <xdr:rowOff>197303</xdr:rowOff>
    </xdr:to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28765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9525</xdr:colOff>
      <xdr:row>5</xdr:row>
      <xdr:rowOff>314325</xdr:rowOff>
    </xdr:from>
    <xdr:ext cx="76200" cy="20002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28765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197303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39814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18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9525</xdr:colOff>
      <xdr:row>5</xdr:row>
      <xdr:rowOff>314325</xdr:rowOff>
    </xdr:from>
    <xdr:ext cx="76200" cy="200025"/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39814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197303"/>
    <xdr:sp macro="" textlink="">
      <xdr:nvSpPr>
        <xdr:cNvPr id="1920" name="Text Box 1"/>
        <xdr:cNvSpPr txBox="1">
          <a:spLocks noChangeArrowheads="1"/>
        </xdr:cNvSpPr>
      </xdr:nvSpPr>
      <xdr:spPr bwMode="auto">
        <a:xfrm>
          <a:off x="5048250" y="2162175"/>
          <a:ext cx="76200" cy="197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21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22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9525</xdr:colOff>
      <xdr:row>5</xdr:row>
      <xdr:rowOff>314325</xdr:rowOff>
    </xdr:from>
    <xdr:ext cx="76200" cy="200025"/>
    <xdr:sp macro="" textlink="">
      <xdr:nvSpPr>
        <xdr:cNvPr id="1923" name="Text Box 1"/>
        <xdr:cNvSpPr txBox="1">
          <a:spLocks noChangeArrowheads="1"/>
        </xdr:cNvSpPr>
      </xdr:nvSpPr>
      <xdr:spPr bwMode="auto">
        <a:xfrm>
          <a:off x="5048250" y="2162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ables/table1.xml><?xml version="1.0" encoding="utf-8"?>
<table xmlns="http://schemas.openxmlformats.org/spreadsheetml/2006/main" id="2" name="Таблица1" displayName="Таблица1" ref="A6:S25" totalsRowShown="0" headerRowDxfId="142" dataDxfId="140" headerRowBorderDxfId="141" tableBorderDxfId="139">
  <tableColumns count="19">
    <tableColumn id="1" name="1" dataDxfId="138"/>
    <tableColumn id="2" name="2" dataDxfId="137"/>
    <tableColumn id="3" name="3" dataDxfId="136">
      <calculatedColumnFormula>SUM(P7,M7,H7,D7,E7,K7,L7)</calculatedColumnFormula>
    </tableColumn>
    <tableColumn id="4" name="4" dataDxfId="135"/>
    <tableColumn id="5" name="5" dataDxfId="134"/>
    <tableColumn id="6" name="6" dataDxfId="133"/>
    <tableColumn id="7" name="7" dataDxfId="132"/>
    <tableColumn id="8" name="8" dataDxfId="131"/>
    <tableColumn id="9" name="9" dataDxfId="130"/>
    <tableColumn id="10" name="10" dataDxfId="129"/>
    <tableColumn id="11" name="11" dataDxfId="128"/>
    <tableColumn id="12" name="12" dataDxfId="127"/>
    <tableColumn id="13" name="13" dataDxfId="126"/>
    <tableColumn id="14" name="14" dataDxfId="125"/>
    <tableColumn id="15" name="15" dataDxfId="124"/>
    <tableColumn id="16" name="16" dataDxfId="123"/>
    <tableColumn id="17" name="17" dataDxfId="122"/>
    <tableColumn id="18" name="18" dataDxfId="121"/>
    <tableColumn id="19" name="19" dataDxfId="120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18" name="Таблица5" displayName="Таблица5" ref="A2:G21" totalsRowShown="0" headerRowDxfId="119" dataDxfId="118" tableBorderDxfId="117">
  <tableColumns count="7">
    <tableColumn id="1" name="№ п/п" dataDxfId="116"/>
    <tableColumn id="2" name="Наименование МО" dataDxfId="115"/>
    <tableColumn id="3" name="Численность получателей_x000a_за август 2026 (семей)" dataDxfId="114"/>
    <tableColumn id="4" name="Численность детей_x000a_за август 2026, чел." dataDxfId="113"/>
    <tableColumn id="5" name="Количество семей в 2026 (накопительно по выплате)" dataDxfId="112"/>
    <tableColumn id="6" name="Численность детей_x000a_(накопительно по выплате), чел." dataDxfId="111"/>
    <tableColumn id="7" name="Количество членов семьи (накопительно по выплате), чел." dataDxfId="110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id="19" name="Таблица220" displayName="Таблица220" ref="A4:O23" totalsRowShown="0" headerRowDxfId="109" tableBorderDxfId="108" headerRowCellStyle="Обычный 2 2">
  <tableColumns count="15">
    <tableColumn id="1" name="1"/>
    <tableColumn id="2" name="2"/>
    <tableColumn id="3" name="3"/>
    <tableColumn id="4" name="4"/>
    <tableColumn id="5" name="5"/>
    <tableColumn id="6" name="6"/>
    <tableColumn id="7" name="7"/>
    <tableColumn id="8" name="8"/>
    <tableColumn id="9" name="9"/>
    <tableColumn id="10" name="10"/>
    <tableColumn id="11" name="11"/>
    <tableColumn id="12" name="12"/>
    <tableColumn id="13" name="13"/>
    <tableColumn id="14" name="14"/>
    <tableColumn id="15" name="15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id="1" name="Таблица32" displayName="Таблица32" ref="A2:D23" totalsRowShown="0" headerRowDxfId="107" dataDxfId="105" headerRowBorderDxfId="106" tableBorderDxfId="104" totalsRowBorderDxfId="103">
  <tableColumns count="4">
    <tableColumn id="1" name="№ п/п" dataDxfId="102"/>
    <tableColumn id="2" name="Наименование МО" dataDxfId="101"/>
    <tableColumn id="3" name="Количество получателей _x000a_за август 2026 года" dataDxfId="100"/>
    <tableColumn id="4" name="Количество получателей_x000a_в 2026 году (накопительно)" dataDxfId="99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3" name="Таблица14" displayName="Таблица14" ref="A5:L24" totalsRowShown="0" headerRowDxfId="98" dataDxfId="97" tableBorderDxfId="96">
  <autoFilter ref="A5:L24"/>
  <tableColumns count="12">
    <tableColumn id="1" name="1" dataDxfId="95"/>
    <tableColumn id="2" name="2" dataDxfId="94"/>
    <tableColumn id="3" name="3" dataDxfId="93"/>
    <tableColumn id="4" name="4" dataDxfId="92"/>
    <tableColumn id="5" name="5" dataDxfId="91"/>
    <tableColumn id="6" name="6" dataDxfId="90"/>
    <tableColumn id="7" name="7" dataDxfId="89"/>
    <tableColumn id="8" name="8" dataDxfId="88">
      <calculatedColumnFormula>SUM(I6:K6)</calculatedColumnFormula>
    </tableColumn>
    <tableColumn id="9" name="9" dataDxfId="87"/>
    <tableColumn id="10" name="10" dataDxfId="86"/>
    <tableColumn id="11" name="11" dataDxfId="85"/>
    <tableColumn id="12" name="12" dataDxfId="84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id="8" name="Таблица19" displayName="Таблица19" ref="A4:I24" totalsRowShown="0" headerRowDxfId="13" dataDxfId="12" headerRowBorderDxfId="10" tableBorderDxfId="11" totalsRowBorderDxfId="9">
  <tableColumns count="9">
    <tableColumn id="1" name="1" dataDxfId="8"/>
    <tableColumn id="2" name="2" dataDxfId="7"/>
    <tableColumn id="3" name="3" dataDxfId="6">
      <calculatedColumnFormula>SUM(Таблица19[[#This Row],[5]:[7]])</calculatedColumnFormula>
    </tableColumn>
    <tableColumn id="4" name="4" dataDxfId="5"/>
    <tableColumn id="5" name="5" dataDxfId="4"/>
    <tableColumn id="6" name="6" dataDxfId="3"/>
    <tableColumn id="7" name="7" dataDxfId="2"/>
    <tableColumn id="8" name="8" dataDxfId="1"/>
    <tableColumn id="9" name="9" dataDxfId="0"/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id="4" name="Таблица35" displayName="Таблица35" ref="A2:D22" totalsRowShown="0" headerRowDxfId="83" dataDxfId="81" headerRowBorderDxfId="82" tableBorderDxfId="80" totalsRowBorderDxfId="79">
  <tableColumns count="4">
    <tableColumn id="1" name="№ п/п" dataDxfId="78"/>
    <tableColumn id="2" name="Наименование МО" dataDxfId="77"/>
    <tableColumn id="3" name="Количество получателей _x000a_за август 2026 года" dataDxfId="76"/>
    <tableColumn id="4" name="Количество  получателей в 2026 году (накопительно)" dataDxfId="75"/>
  </tableColumns>
  <tableStyleInfo name="TableStyleMedium20" showFirstColumn="0" showLastColumn="0" showRowStripes="1" showColumnStripes="0"/>
</table>
</file>

<file path=xl/tables/table8.xml><?xml version="1.0" encoding="utf-8"?>
<table xmlns="http://schemas.openxmlformats.org/spreadsheetml/2006/main" id="5" name="Таблица36" displayName="Таблица36" ref="A2:D22" totalsRowShown="0" headerRowDxfId="74" dataDxfId="72" headerRowBorderDxfId="73" tableBorderDxfId="71" totalsRowBorderDxfId="70">
  <tableColumns count="4">
    <tableColumn id="1" name="№ п/п" dataDxfId="69"/>
    <tableColumn id="2" name="Наименование МО" dataDxfId="68"/>
    <tableColumn id="3" name="Количество получателей _x000a_за август 2026 года" dataDxfId="67"/>
    <tableColumn id="4" name="Количество  получателей в 2026 году (накопительно)" dataDxfId="66"/>
  </tableColumns>
  <tableStyleInfo name="TableStyleMedium20" showFirstColumn="0" showLastColumn="0" showRowStripes="1" showColumnStripes="0"/>
</table>
</file>

<file path=xl/tables/table9.xml><?xml version="1.0" encoding="utf-8"?>
<table xmlns="http://schemas.openxmlformats.org/spreadsheetml/2006/main" id="6" name="Таблица37" displayName="Таблица37" ref="A2:D22" totalsRowShown="0" headerRowDxfId="65" dataDxfId="63" headerRowBorderDxfId="64" tableBorderDxfId="62" totalsRowBorderDxfId="61">
  <tableColumns count="4">
    <tableColumn id="1" name="№ п/п" dataDxfId="60"/>
    <tableColumn id="2" name="Наименование МО" dataDxfId="59"/>
    <tableColumn id="3" name="Количество получателей _x000a_за август 2026 года" dataDxfId="58"/>
    <tableColumn id="4" name="Количество  получателей в 2026 году (накопительно)" dataDxfId="57"/>
  </tableColumns>
  <tableStyleInfo name="TableStyleMedium20" showFirstColumn="0" showLastColumn="0" showRowStripes="1" showColumnStripes="0"/>
</table>
</file>

<file path=xl/tables/table10.xml><?xml version="1.0" encoding="utf-8"?>
<table xmlns="http://schemas.openxmlformats.org/spreadsheetml/2006/main" id="10" name="Таблица311" displayName="Таблица311" ref="A2:D22" totalsRowShown="0" headerRowDxfId="56" dataDxfId="54" headerRowBorderDxfId="55" tableBorderDxfId="53" totalsRowBorderDxfId="52">
  <tableColumns count="4">
    <tableColumn id="1" name="№ п/п" dataDxfId="51"/>
    <tableColumn id="2" name="Наименование МО" dataDxfId="50"/>
    <tableColumn id="3" name="Количество получателей _x000a_за август 2026 года" dataDxfId="49"/>
    <tableColumn id="4" name="Количество  получателей в 2026 году (накопительно)" dataDxfId="48"/>
  </tableColumns>
  <tableStyleInfo name="TableStyleMedium20" showFirstColumn="0" showLastColumn="0" showRowStripes="1" showColumnStripes="0"/>
</table>
</file>

<file path=xl/tables/table11.xml><?xml version="1.0" encoding="utf-8"?>
<table xmlns="http://schemas.openxmlformats.org/spreadsheetml/2006/main" id="11" name="Таблица312" displayName="Таблица312" ref="A2:D22" totalsRowShown="0" headerRowDxfId="47" dataDxfId="45" headerRowBorderDxfId="46" tableBorderDxfId="44" totalsRowBorderDxfId="43">
  <tableColumns count="4">
    <tableColumn id="1" name="№ п/п" dataDxfId="42"/>
    <tableColumn id="2" name="Наименование МО" dataDxfId="41"/>
    <tableColumn id="3" name="Количество получателей _x000a_за август 2026 года" dataDxfId="40"/>
    <tableColumn id="4" name="Количество  получателей в 2026 году (накопительно)" dataDxfId="39"/>
  </tableColumns>
  <tableStyleInfo name="TableStyleMedium20" showFirstColumn="0" showLastColumn="0" showRowStripes="1" showColumnStripes="0"/>
</table>
</file>

<file path=xl/tables/table12.xml><?xml version="1.0" encoding="utf-8"?>
<table xmlns="http://schemas.openxmlformats.org/spreadsheetml/2006/main" id="15" name="Таблица316" displayName="Таблица316" ref="A2:C22" totalsRowShown="0" headerRowDxfId="38" dataDxfId="36" headerRowBorderDxfId="37" tableBorderDxfId="35" totalsRowBorderDxfId="34">
  <tableColumns count="3">
    <tableColumn id="1" name="№ п/п" dataDxfId="33"/>
    <tableColumn id="2" name="Наименование МО" dataDxfId="32"/>
    <tableColumn id="4" name="Количество  получателей в 2026 году (накопительно)" dataDxfId="31"/>
  </tableColumns>
  <tableStyleInfo name="TableStyleMedium20" showFirstColumn="0" showLastColumn="0" showRowStripes="1" showColumnStripes="0"/>
</table>
</file>

<file path=xl/tables/table13.xml><?xml version="1.0" encoding="utf-8"?>
<table xmlns="http://schemas.openxmlformats.org/spreadsheetml/2006/main" id="16" name="Таблица3" displayName="Таблица3" ref="A2:D22" totalsRowShown="0" headerRowDxfId="30" dataDxfId="28" headerRowBorderDxfId="29" tableBorderDxfId="27" totalsRowBorderDxfId="26">
  <tableColumns count="4">
    <tableColumn id="1" name="№ п/п" dataDxfId="25"/>
    <tableColumn id="2" name="Наименование МО" dataDxfId="24"/>
    <tableColumn id="3" name="Количество получателей _x000a_за август 2026 года" dataDxfId="23"/>
    <tableColumn id="4" name="Количество  получателей в 2026 году (накопительно)" dataDxfId="22"/>
  </tableColumns>
  <tableStyleInfo name="TableStyleMedium20" showFirstColumn="0" showLastColumn="0" showRowStripes="1" showColumnStripes="0"/>
</table>
</file>

<file path=xl/tables/table14.xml><?xml version="1.0" encoding="utf-8"?>
<table xmlns="http://schemas.openxmlformats.org/spreadsheetml/2006/main" id="17" name="Таблица318" displayName="Таблица318" ref="A2:C22" totalsRowShown="0" headerRowDxfId="21" dataDxfId="19" headerRowBorderDxfId="20" tableBorderDxfId="18" totalsRowBorderDxfId="17">
  <tableColumns count="3">
    <tableColumn id="1" name="№ п/п" dataDxfId="16"/>
    <tableColumn id="2" name="Наименование МО" dataDxfId="15"/>
    <tableColumn id="4" name="Количество  получателей в 2026 году (накопительно)" dataDxfId="14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"/>
  <sheetViews>
    <sheetView zoomScale="70" zoomScaleNormal="70" workbookViewId="0">
      <selection activeCell="L28" sqref="L28"/>
    </sheetView>
  </sheetViews>
  <sheetFormatPr defaultRowHeight="12.75" x14ac:dyDescent="0.2"/>
  <cols>
    <col min="1" max="1" width="10" style="213" customWidth="1"/>
    <col min="2" max="2" width="27.140625" style="221" customWidth="1"/>
    <col min="3" max="4" width="14.42578125" style="213" customWidth="1"/>
    <col min="5" max="10" width="13.42578125" style="213" customWidth="1"/>
    <col min="11" max="12" width="18.140625" style="213" customWidth="1"/>
    <col min="13" max="15" width="13.42578125" style="213" customWidth="1"/>
    <col min="16" max="19" width="15.85546875" style="213" customWidth="1"/>
    <col min="20" max="16384" width="9.140625" style="213"/>
  </cols>
  <sheetData>
    <row r="1" spans="1:21" ht="52.5" customHeight="1" x14ac:dyDescent="0.2">
      <c r="A1" s="371" t="s">
        <v>430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</row>
    <row r="2" spans="1:21" s="214" customFormat="1" ht="78.75" customHeight="1" x14ac:dyDescent="0.25">
      <c r="A2" s="375" t="s">
        <v>42</v>
      </c>
      <c r="B2" s="372" t="s">
        <v>2</v>
      </c>
      <c r="C2" s="372" t="s">
        <v>67</v>
      </c>
      <c r="D2" s="372" t="s">
        <v>208</v>
      </c>
      <c r="E2" s="365" t="s">
        <v>207</v>
      </c>
      <c r="F2" s="366"/>
      <c r="G2" s="366"/>
      <c r="H2" s="365" t="s">
        <v>206</v>
      </c>
      <c r="I2" s="366"/>
      <c r="J2" s="367"/>
      <c r="K2" s="368" t="s">
        <v>218</v>
      </c>
      <c r="L2" s="368" t="s">
        <v>219</v>
      </c>
      <c r="M2" s="365" t="s">
        <v>248</v>
      </c>
      <c r="N2" s="366"/>
      <c r="O2" s="367"/>
      <c r="P2" s="372" t="s">
        <v>205</v>
      </c>
      <c r="Q2" s="372" t="s">
        <v>249</v>
      </c>
      <c r="R2" s="368" t="s">
        <v>204</v>
      </c>
      <c r="S2" s="372" t="s">
        <v>250</v>
      </c>
    </row>
    <row r="3" spans="1:21" s="214" customFormat="1" ht="15.75" customHeight="1" x14ac:dyDescent="0.25">
      <c r="A3" s="376"/>
      <c r="B3" s="373"/>
      <c r="C3" s="373"/>
      <c r="D3" s="373"/>
      <c r="E3" s="372" t="s">
        <v>67</v>
      </c>
      <c r="F3" s="365" t="s">
        <v>166</v>
      </c>
      <c r="G3" s="366"/>
      <c r="H3" s="372" t="s">
        <v>67</v>
      </c>
      <c r="I3" s="365" t="s">
        <v>166</v>
      </c>
      <c r="J3" s="367"/>
      <c r="K3" s="369"/>
      <c r="L3" s="369"/>
      <c r="M3" s="372" t="s">
        <v>67</v>
      </c>
      <c r="N3" s="365" t="s">
        <v>166</v>
      </c>
      <c r="O3" s="367"/>
      <c r="P3" s="373"/>
      <c r="Q3" s="373"/>
      <c r="R3" s="369"/>
      <c r="S3" s="373"/>
    </row>
    <row r="4" spans="1:21" s="214" customFormat="1" ht="19.5" thickBot="1" x14ac:dyDescent="0.3">
      <c r="A4" s="377"/>
      <c r="B4" s="374"/>
      <c r="C4" s="374"/>
      <c r="D4" s="374"/>
      <c r="E4" s="374"/>
      <c r="F4" s="94" t="s">
        <v>203</v>
      </c>
      <c r="G4" s="94" t="s">
        <v>202</v>
      </c>
      <c r="H4" s="374"/>
      <c r="I4" s="94" t="s">
        <v>203</v>
      </c>
      <c r="J4" s="94" t="s">
        <v>202</v>
      </c>
      <c r="K4" s="370"/>
      <c r="L4" s="370"/>
      <c r="M4" s="374"/>
      <c r="N4" s="94" t="s">
        <v>203</v>
      </c>
      <c r="O4" s="94" t="s">
        <v>202</v>
      </c>
      <c r="P4" s="374"/>
      <c r="Q4" s="374"/>
      <c r="R4" s="370"/>
      <c r="S4" s="374"/>
    </row>
    <row r="5" spans="1:21" s="215" customFormat="1" ht="57.75" customHeight="1" thickTop="1" x14ac:dyDescent="0.25">
      <c r="A5" s="95">
        <v>1</v>
      </c>
      <c r="B5" s="95">
        <v>2</v>
      </c>
      <c r="C5" s="95" t="s">
        <v>220</v>
      </c>
      <c r="D5" s="95">
        <v>4</v>
      </c>
      <c r="E5" s="95" t="s">
        <v>201</v>
      </c>
      <c r="F5" s="95">
        <v>6</v>
      </c>
      <c r="G5" s="95">
        <v>7</v>
      </c>
      <c r="H5" s="95" t="s">
        <v>200</v>
      </c>
      <c r="I5" s="95">
        <v>9</v>
      </c>
      <c r="J5" s="95">
        <v>10</v>
      </c>
      <c r="K5" s="95">
        <v>11</v>
      </c>
      <c r="L5" s="95">
        <v>12</v>
      </c>
      <c r="M5" s="95" t="s">
        <v>221</v>
      </c>
      <c r="N5" s="95">
        <v>14</v>
      </c>
      <c r="O5" s="95">
        <v>15</v>
      </c>
      <c r="P5" s="95">
        <v>16</v>
      </c>
      <c r="Q5" s="95" t="s">
        <v>199</v>
      </c>
      <c r="R5" s="95" t="s">
        <v>199</v>
      </c>
      <c r="S5" s="95" t="s">
        <v>199</v>
      </c>
    </row>
    <row r="6" spans="1:21" s="214" customFormat="1" ht="16.5" thickBot="1" x14ac:dyDescent="0.3">
      <c r="A6" s="96" t="s">
        <v>81</v>
      </c>
      <c r="B6" s="97" t="s">
        <v>82</v>
      </c>
      <c r="C6" s="97" t="s">
        <v>83</v>
      </c>
      <c r="D6" s="97" t="s">
        <v>84</v>
      </c>
      <c r="E6" s="97" t="s">
        <v>85</v>
      </c>
      <c r="F6" s="97" t="s">
        <v>86</v>
      </c>
      <c r="G6" s="97" t="s">
        <v>87</v>
      </c>
      <c r="H6" s="97" t="s">
        <v>88</v>
      </c>
      <c r="I6" s="97" t="s">
        <v>89</v>
      </c>
      <c r="J6" s="97" t="s">
        <v>90</v>
      </c>
      <c r="K6" s="97" t="s">
        <v>91</v>
      </c>
      <c r="L6" s="97" t="s">
        <v>92</v>
      </c>
      <c r="M6" s="97" t="s">
        <v>93</v>
      </c>
      <c r="N6" s="97" t="s">
        <v>94</v>
      </c>
      <c r="O6" s="97" t="s">
        <v>95</v>
      </c>
      <c r="P6" s="97" t="s">
        <v>96</v>
      </c>
      <c r="Q6" s="97" t="s">
        <v>97</v>
      </c>
      <c r="R6" s="97" t="s">
        <v>98</v>
      </c>
      <c r="S6" s="98" t="s">
        <v>239</v>
      </c>
    </row>
    <row r="7" spans="1:21" s="216" customFormat="1" ht="19.5" thickTop="1" x14ac:dyDescent="0.25">
      <c r="A7" s="99">
        <v>1</v>
      </c>
      <c r="B7" s="100" t="s">
        <v>65</v>
      </c>
      <c r="C7" s="101">
        <f>SUM(P7,M7,H7,D7,E7,K7,L7)</f>
        <v>87</v>
      </c>
      <c r="D7" s="101">
        <v>1</v>
      </c>
      <c r="E7" s="101">
        <f t="shared" ref="E7:E24" si="0">F7+G7</f>
        <v>2</v>
      </c>
      <c r="F7" s="101">
        <v>1</v>
      </c>
      <c r="G7" s="101">
        <v>1</v>
      </c>
      <c r="H7" s="101">
        <f t="shared" ref="H7:H24" si="1">I7+J7</f>
        <v>20</v>
      </c>
      <c r="I7" s="101">
        <v>6</v>
      </c>
      <c r="J7" s="101">
        <v>14</v>
      </c>
      <c r="K7" s="101"/>
      <c r="L7" s="101"/>
      <c r="M7" s="101">
        <f t="shared" ref="M7:M24" si="2">N7+O7</f>
        <v>17</v>
      </c>
      <c r="N7" s="101">
        <v>4</v>
      </c>
      <c r="O7" s="101">
        <v>13</v>
      </c>
      <c r="P7" s="101">
        <v>47</v>
      </c>
      <c r="Q7" s="101">
        <v>1574</v>
      </c>
      <c r="R7" s="101">
        <v>1</v>
      </c>
      <c r="S7" s="102">
        <v>18</v>
      </c>
    </row>
    <row r="8" spans="1:21" s="216" customFormat="1" ht="18.75" x14ac:dyDescent="0.25">
      <c r="A8" s="103">
        <v>2</v>
      </c>
      <c r="B8" s="31" t="s">
        <v>64</v>
      </c>
      <c r="C8" s="30">
        <f t="shared" ref="C8:C24" si="3">SUM(P8,M8,H8,D8,E8,K8,L8)</f>
        <v>111</v>
      </c>
      <c r="D8" s="30">
        <v>0</v>
      </c>
      <c r="E8" s="30">
        <f t="shared" si="0"/>
        <v>2</v>
      </c>
      <c r="F8" s="30">
        <v>2</v>
      </c>
      <c r="G8" s="30">
        <v>0</v>
      </c>
      <c r="H8" s="30">
        <f t="shared" si="1"/>
        <v>25</v>
      </c>
      <c r="I8" s="30">
        <v>16</v>
      </c>
      <c r="J8" s="30">
        <v>9</v>
      </c>
      <c r="K8" s="30"/>
      <c r="L8" s="30">
        <v>1</v>
      </c>
      <c r="M8" s="30">
        <f t="shared" si="2"/>
        <v>76</v>
      </c>
      <c r="N8" s="30">
        <v>33</v>
      </c>
      <c r="O8" s="30">
        <v>43</v>
      </c>
      <c r="P8" s="30">
        <v>7</v>
      </c>
      <c r="Q8" s="30">
        <v>848</v>
      </c>
      <c r="R8" s="30"/>
      <c r="S8" s="104">
        <v>12</v>
      </c>
    </row>
    <row r="9" spans="1:21" s="216" customFormat="1" ht="18.75" x14ac:dyDescent="0.25">
      <c r="A9" s="99">
        <v>3</v>
      </c>
      <c r="B9" s="31" t="s">
        <v>63</v>
      </c>
      <c r="C9" s="30">
        <f t="shared" si="3"/>
        <v>132</v>
      </c>
      <c r="D9" s="30">
        <v>0</v>
      </c>
      <c r="E9" s="30">
        <f t="shared" si="0"/>
        <v>9</v>
      </c>
      <c r="F9" s="30">
        <v>8</v>
      </c>
      <c r="G9" s="30">
        <v>1</v>
      </c>
      <c r="H9" s="30">
        <f t="shared" si="1"/>
        <v>34</v>
      </c>
      <c r="I9" s="30">
        <v>31</v>
      </c>
      <c r="J9" s="30">
        <v>3</v>
      </c>
      <c r="K9" s="30"/>
      <c r="L9" s="30"/>
      <c r="M9" s="30">
        <f t="shared" si="2"/>
        <v>30</v>
      </c>
      <c r="N9" s="30">
        <v>23</v>
      </c>
      <c r="O9" s="30">
        <v>7</v>
      </c>
      <c r="P9" s="30">
        <v>59</v>
      </c>
      <c r="Q9" s="30">
        <v>2223</v>
      </c>
      <c r="R9" s="30"/>
      <c r="S9" s="104">
        <v>20</v>
      </c>
    </row>
    <row r="10" spans="1:21" s="216" customFormat="1" ht="18.75" x14ac:dyDescent="0.25">
      <c r="A10" s="103">
        <v>4</v>
      </c>
      <c r="B10" s="31" t="s">
        <v>62</v>
      </c>
      <c r="C10" s="30">
        <f t="shared" si="3"/>
        <v>951</v>
      </c>
      <c r="D10" s="30">
        <v>2</v>
      </c>
      <c r="E10" s="30">
        <f t="shared" si="0"/>
        <v>23</v>
      </c>
      <c r="F10" s="30">
        <v>12</v>
      </c>
      <c r="G10" s="30">
        <v>11</v>
      </c>
      <c r="H10" s="30">
        <f t="shared" si="1"/>
        <v>681</v>
      </c>
      <c r="I10" s="30">
        <v>547</v>
      </c>
      <c r="J10" s="30">
        <v>134</v>
      </c>
      <c r="K10" s="30"/>
      <c r="L10" s="30"/>
      <c r="M10" s="30">
        <f t="shared" si="2"/>
        <v>135</v>
      </c>
      <c r="N10" s="30">
        <v>66</v>
      </c>
      <c r="O10" s="30">
        <v>69</v>
      </c>
      <c r="P10" s="30">
        <v>110</v>
      </c>
      <c r="Q10" s="30">
        <v>5448</v>
      </c>
      <c r="R10" s="30">
        <v>7</v>
      </c>
      <c r="S10" s="104">
        <v>54</v>
      </c>
    </row>
    <row r="11" spans="1:21" s="216" customFormat="1" ht="18.75" x14ac:dyDescent="0.25">
      <c r="A11" s="99">
        <v>5</v>
      </c>
      <c r="B11" s="31" t="s">
        <v>61</v>
      </c>
      <c r="C11" s="30">
        <f t="shared" si="3"/>
        <v>340</v>
      </c>
      <c r="D11" s="30">
        <v>1</v>
      </c>
      <c r="E11" s="30">
        <f t="shared" si="0"/>
        <v>4</v>
      </c>
      <c r="F11" s="30">
        <v>4</v>
      </c>
      <c r="G11" s="30">
        <v>0</v>
      </c>
      <c r="H11" s="30">
        <f t="shared" si="1"/>
        <v>143</v>
      </c>
      <c r="I11" s="30">
        <v>110</v>
      </c>
      <c r="J11" s="30">
        <v>33</v>
      </c>
      <c r="K11" s="30">
        <v>1</v>
      </c>
      <c r="L11" s="30"/>
      <c r="M11" s="30">
        <f t="shared" si="2"/>
        <v>111</v>
      </c>
      <c r="N11" s="30">
        <v>65</v>
      </c>
      <c r="O11" s="30">
        <v>46</v>
      </c>
      <c r="P11" s="30">
        <v>80</v>
      </c>
      <c r="Q11" s="30">
        <v>4409</v>
      </c>
      <c r="R11" s="30">
        <v>4</v>
      </c>
      <c r="S11" s="104">
        <v>50</v>
      </c>
    </row>
    <row r="12" spans="1:21" s="216" customFormat="1" ht="18.75" x14ac:dyDescent="0.25">
      <c r="A12" s="103">
        <v>6</v>
      </c>
      <c r="B12" s="31" t="s">
        <v>9</v>
      </c>
      <c r="C12" s="30">
        <f t="shared" si="3"/>
        <v>838</v>
      </c>
      <c r="D12" s="30">
        <v>1</v>
      </c>
      <c r="E12" s="30">
        <f t="shared" si="0"/>
        <v>10</v>
      </c>
      <c r="F12" s="30">
        <v>6</v>
      </c>
      <c r="G12" s="30">
        <v>4</v>
      </c>
      <c r="H12" s="30">
        <f t="shared" si="1"/>
        <v>279</v>
      </c>
      <c r="I12" s="30">
        <v>201</v>
      </c>
      <c r="J12" s="30">
        <v>78</v>
      </c>
      <c r="K12" s="30"/>
      <c r="L12" s="30">
        <v>1</v>
      </c>
      <c r="M12" s="30">
        <f t="shared" si="2"/>
        <v>461</v>
      </c>
      <c r="N12" s="30">
        <v>253</v>
      </c>
      <c r="O12" s="30">
        <v>208</v>
      </c>
      <c r="P12" s="30">
        <v>86</v>
      </c>
      <c r="Q12" s="30">
        <v>5892</v>
      </c>
      <c r="R12" s="30">
        <v>5</v>
      </c>
      <c r="S12" s="104">
        <v>67</v>
      </c>
      <c r="U12" s="217"/>
    </row>
    <row r="13" spans="1:21" s="216" customFormat="1" ht="18.75" x14ac:dyDescent="0.25">
      <c r="A13" s="99">
        <v>7</v>
      </c>
      <c r="B13" s="31" t="s">
        <v>10</v>
      </c>
      <c r="C13" s="30">
        <f t="shared" si="3"/>
        <v>210</v>
      </c>
      <c r="D13" s="30">
        <v>0</v>
      </c>
      <c r="E13" s="30">
        <f t="shared" si="0"/>
        <v>2</v>
      </c>
      <c r="F13" s="30">
        <v>1</v>
      </c>
      <c r="G13" s="30">
        <v>1</v>
      </c>
      <c r="H13" s="30">
        <f t="shared" si="1"/>
        <v>48</v>
      </c>
      <c r="I13" s="30">
        <v>34</v>
      </c>
      <c r="J13" s="30">
        <v>14</v>
      </c>
      <c r="K13" s="30"/>
      <c r="L13" s="30"/>
      <c r="M13" s="30">
        <f t="shared" si="2"/>
        <v>144</v>
      </c>
      <c r="N13" s="30">
        <v>55</v>
      </c>
      <c r="O13" s="30">
        <v>89</v>
      </c>
      <c r="P13" s="30">
        <v>16</v>
      </c>
      <c r="Q13" s="30">
        <v>2296</v>
      </c>
      <c r="R13" s="30"/>
      <c r="S13" s="104">
        <v>23</v>
      </c>
    </row>
    <row r="14" spans="1:21" s="216" customFormat="1" ht="18.75" x14ac:dyDescent="0.25">
      <c r="A14" s="103">
        <v>8</v>
      </c>
      <c r="B14" s="31" t="s">
        <v>11</v>
      </c>
      <c r="C14" s="30">
        <f t="shared" si="3"/>
        <v>117</v>
      </c>
      <c r="D14" s="30">
        <v>1</v>
      </c>
      <c r="E14" s="30">
        <f t="shared" si="0"/>
        <v>4</v>
      </c>
      <c r="F14" s="30">
        <v>4</v>
      </c>
      <c r="G14" s="30">
        <v>0</v>
      </c>
      <c r="H14" s="30">
        <f t="shared" si="1"/>
        <v>27</v>
      </c>
      <c r="I14" s="30">
        <v>17</v>
      </c>
      <c r="J14" s="30">
        <v>10</v>
      </c>
      <c r="K14" s="30"/>
      <c r="L14" s="30"/>
      <c r="M14" s="30">
        <f t="shared" si="2"/>
        <v>52</v>
      </c>
      <c r="N14" s="30">
        <v>11</v>
      </c>
      <c r="O14" s="30">
        <v>41</v>
      </c>
      <c r="P14" s="30">
        <v>33</v>
      </c>
      <c r="Q14" s="30">
        <v>1883</v>
      </c>
      <c r="R14" s="30"/>
      <c r="S14" s="104">
        <v>17</v>
      </c>
    </row>
    <row r="15" spans="1:21" s="216" customFormat="1" ht="18.75" x14ac:dyDescent="0.25">
      <c r="A15" s="99">
        <v>9</v>
      </c>
      <c r="B15" s="31" t="s">
        <v>12</v>
      </c>
      <c r="C15" s="30">
        <f t="shared" si="3"/>
        <v>232</v>
      </c>
      <c r="D15" s="30">
        <v>0</v>
      </c>
      <c r="E15" s="30">
        <f t="shared" si="0"/>
        <v>5</v>
      </c>
      <c r="F15" s="30">
        <v>4</v>
      </c>
      <c r="G15" s="30">
        <v>1</v>
      </c>
      <c r="H15" s="30">
        <f t="shared" si="1"/>
        <v>72</v>
      </c>
      <c r="I15" s="30">
        <v>55</v>
      </c>
      <c r="J15" s="30">
        <v>17</v>
      </c>
      <c r="K15" s="30"/>
      <c r="L15" s="30"/>
      <c r="M15" s="30">
        <f t="shared" si="2"/>
        <v>107</v>
      </c>
      <c r="N15" s="30">
        <v>45</v>
      </c>
      <c r="O15" s="30">
        <v>62</v>
      </c>
      <c r="P15" s="30">
        <v>48</v>
      </c>
      <c r="Q15" s="30">
        <v>2217</v>
      </c>
      <c r="R15" s="30">
        <v>4</v>
      </c>
      <c r="S15" s="104">
        <v>23</v>
      </c>
    </row>
    <row r="16" spans="1:21" s="216" customFormat="1" ht="18.75" x14ac:dyDescent="0.25">
      <c r="A16" s="103">
        <v>10</v>
      </c>
      <c r="B16" s="31" t="s">
        <v>13</v>
      </c>
      <c r="C16" s="30">
        <f t="shared" si="3"/>
        <v>39</v>
      </c>
      <c r="D16" s="30">
        <v>0</v>
      </c>
      <c r="E16" s="30">
        <f t="shared" si="0"/>
        <v>2</v>
      </c>
      <c r="F16" s="30">
        <v>2</v>
      </c>
      <c r="G16" s="30">
        <v>0</v>
      </c>
      <c r="H16" s="30">
        <f t="shared" si="1"/>
        <v>9</v>
      </c>
      <c r="I16" s="30">
        <v>5</v>
      </c>
      <c r="J16" s="30">
        <v>4</v>
      </c>
      <c r="K16" s="30"/>
      <c r="L16" s="30"/>
      <c r="M16" s="30">
        <f t="shared" si="2"/>
        <v>15</v>
      </c>
      <c r="N16" s="30">
        <v>6</v>
      </c>
      <c r="O16" s="30">
        <v>9</v>
      </c>
      <c r="P16" s="30">
        <v>13</v>
      </c>
      <c r="Q16" s="30">
        <v>712</v>
      </c>
      <c r="R16" s="30"/>
      <c r="S16" s="104">
        <v>5</v>
      </c>
    </row>
    <row r="17" spans="1:19" s="216" customFormat="1" ht="18.75" x14ac:dyDescent="0.25">
      <c r="A17" s="99">
        <v>11</v>
      </c>
      <c r="B17" s="31" t="s">
        <v>14</v>
      </c>
      <c r="C17" s="30">
        <f t="shared" si="3"/>
        <v>238</v>
      </c>
      <c r="D17" s="30">
        <v>0</v>
      </c>
      <c r="E17" s="30">
        <f t="shared" si="0"/>
        <v>5</v>
      </c>
      <c r="F17" s="30">
        <v>3</v>
      </c>
      <c r="G17" s="30">
        <v>2</v>
      </c>
      <c r="H17" s="30">
        <f t="shared" si="1"/>
        <v>102</v>
      </c>
      <c r="I17" s="30">
        <v>70</v>
      </c>
      <c r="J17" s="30">
        <v>32</v>
      </c>
      <c r="K17" s="30"/>
      <c r="L17" s="30"/>
      <c r="M17" s="30">
        <f t="shared" si="2"/>
        <v>96</v>
      </c>
      <c r="N17" s="30">
        <v>44</v>
      </c>
      <c r="O17" s="30">
        <v>52</v>
      </c>
      <c r="P17" s="30">
        <v>35</v>
      </c>
      <c r="Q17" s="30">
        <v>1401</v>
      </c>
      <c r="R17" s="30">
        <v>1</v>
      </c>
      <c r="S17" s="104">
        <v>8</v>
      </c>
    </row>
    <row r="18" spans="1:19" s="216" customFormat="1" ht="18.75" x14ac:dyDescent="0.25">
      <c r="A18" s="103">
        <v>12</v>
      </c>
      <c r="B18" s="31" t="s">
        <v>15</v>
      </c>
      <c r="C18" s="30">
        <f t="shared" si="3"/>
        <v>258</v>
      </c>
      <c r="D18" s="30">
        <v>0</v>
      </c>
      <c r="E18" s="30">
        <f t="shared" si="0"/>
        <v>4</v>
      </c>
      <c r="F18" s="30">
        <v>1</v>
      </c>
      <c r="G18" s="30">
        <v>3</v>
      </c>
      <c r="H18" s="30">
        <f t="shared" si="1"/>
        <v>60</v>
      </c>
      <c r="I18" s="30">
        <v>46</v>
      </c>
      <c r="J18" s="30">
        <v>14</v>
      </c>
      <c r="K18" s="30"/>
      <c r="L18" s="30"/>
      <c r="M18" s="30">
        <f t="shared" si="2"/>
        <v>166</v>
      </c>
      <c r="N18" s="30">
        <v>54</v>
      </c>
      <c r="O18" s="30">
        <v>112</v>
      </c>
      <c r="P18" s="30">
        <v>28</v>
      </c>
      <c r="Q18" s="30">
        <v>1990</v>
      </c>
      <c r="R18" s="30">
        <v>1</v>
      </c>
      <c r="S18" s="104">
        <v>26</v>
      </c>
    </row>
    <row r="19" spans="1:19" s="216" customFormat="1" ht="18.75" x14ac:dyDescent="0.25">
      <c r="A19" s="99">
        <v>13</v>
      </c>
      <c r="B19" s="31" t="s">
        <v>16</v>
      </c>
      <c r="C19" s="30">
        <f t="shared" si="3"/>
        <v>132</v>
      </c>
      <c r="D19" s="30">
        <v>0</v>
      </c>
      <c r="E19" s="30">
        <f t="shared" si="0"/>
        <v>2</v>
      </c>
      <c r="F19" s="30">
        <v>2</v>
      </c>
      <c r="G19" s="30">
        <v>0</v>
      </c>
      <c r="H19" s="30">
        <f t="shared" si="1"/>
        <v>11</v>
      </c>
      <c r="I19" s="30">
        <v>8</v>
      </c>
      <c r="J19" s="30">
        <v>3</v>
      </c>
      <c r="K19" s="30"/>
      <c r="L19" s="30"/>
      <c r="M19" s="30">
        <f t="shared" si="2"/>
        <v>104</v>
      </c>
      <c r="N19" s="30">
        <v>39</v>
      </c>
      <c r="O19" s="30">
        <v>65</v>
      </c>
      <c r="P19" s="30">
        <v>15</v>
      </c>
      <c r="Q19" s="30">
        <v>762</v>
      </c>
      <c r="R19" s="30">
        <v>1</v>
      </c>
      <c r="S19" s="104">
        <v>7</v>
      </c>
    </row>
    <row r="20" spans="1:19" s="216" customFormat="1" ht="18.75" x14ac:dyDescent="0.25">
      <c r="A20" s="103">
        <v>14</v>
      </c>
      <c r="B20" s="31" t="s">
        <v>17</v>
      </c>
      <c r="C20" s="30">
        <f t="shared" si="3"/>
        <v>117</v>
      </c>
      <c r="D20" s="30">
        <v>1</v>
      </c>
      <c r="E20" s="30">
        <f t="shared" si="0"/>
        <v>2</v>
      </c>
      <c r="F20" s="30">
        <v>0</v>
      </c>
      <c r="G20" s="30">
        <v>2</v>
      </c>
      <c r="H20" s="30">
        <f t="shared" si="1"/>
        <v>52</v>
      </c>
      <c r="I20" s="30">
        <v>45</v>
      </c>
      <c r="J20" s="30">
        <v>7</v>
      </c>
      <c r="K20" s="30"/>
      <c r="L20" s="30"/>
      <c r="M20" s="30">
        <f t="shared" si="2"/>
        <v>39</v>
      </c>
      <c r="N20" s="30">
        <v>16</v>
      </c>
      <c r="O20" s="30">
        <v>23</v>
      </c>
      <c r="P20" s="30">
        <v>23</v>
      </c>
      <c r="Q20" s="30">
        <v>1542</v>
      </c>
      <c r="R20" s="30">
        <v>1</v>
      </c>
      <c r="S20" s="104">
        <v>12</v>
      </c>
    </row>
    <row r="21" spans="1:19" s="216" customFormat="1" ht="18.75" x14ac:dyDescent="0.25">
      <c r="A21" s="99">
        <v>15</v>
      </c>
      <c r="B21" s="31" t="s">
        <v>18</v>
      </c>
      <c r="C21" s="30">
        <f t="shared" si="3"/>
        <v>118</v>
      </c>
      <c r="D21" s="30">
        <v>1</v>
      </c>
      <c r="E21" s="30">
        <f t="shared" si="0"/>
        <v>3</v>
      </c>
      <c r="F21" s="30">
        <v>2</v>
      </c>
      <c r="G21" s="30">
        <v>1</v>
      </c>
      <c r="H21" s="30">
        <f t="shared" si="1"/>
        <v>33</v>
      </c>
      <c r="I21" s="30">
        <v>16</v>
      </c>
      <c r="J21" s="30">
        <v>17</v>
      </c>
      <c r="K21" s="30"/>
      <c r="L21" s="30"/>
      <c r="M21" s="30">
        <f t="shared" si="2"/>
        <v>59</v>
      </c>
      <c r="N21" s="30">
        <v>21</v>
      </c>
      <c r="O21" s="30">
        <v>38</v>
      </c>
      <c r="P21" s="30">
        <v>22</v>
      </c>
      <c r="Q21" s="30">
        <v>1246</v>
      </c>
      <c r="R21" s="30">
        <v>1</v>
      </c>
      <c r="S21" s="104">
        <v>13</v>
      </c>
    </row>
    <row r="22" spans="1:19" s="216" customFormat="1" ht="18.75" x14ac:dyDescent="0.25">
      <c r="A22" s="103">
        <v>16</v>
      </c>
      <c r="B22" s="31" t="s">
        <v>247</v>
      </c>
      <c r="C22" s="30">
        <f t="shared" si="3"/>
        <v>206</v>
      </c>
      <c r="D22" s="30">
        <v>0</v>
      </c>
      <c r="E22" s="30">
        <f t="shared" si="0"/>
        <v>2</v>
      </c>
      <c r="F22" s="30">
        <v>2</v>
      </c>
      <c r="G22" s="30">
        <v>0</v>
      </c>
      <c r="H22" s="30">
        <f t="shared" si="1"/>
        <v>101</v>
      </c>
      <c r="I22" s="30">
        <v>67</v>
      </c>
      <c r="J22" s="30">
        <v>34</v>
      </c>
      <c r="K22" s="30"/>
      <c r="L22" s="30"/>
      <c r="M22" s="30">
        <f t="shared" si="2"/>
        <v>66</v>
      </c>
      <c r="N22" s="30">
        <v>8</v>
      </c>
      <c r="O22" s="30">
        <v>58</v>
      </c>
      <c r="P22" s="30">
        <v>37</v>
      </c>
      <c r="Q22" s="30">
        <v>1824</v>
      </c>
      <c r="R22" s="30">
        <v>2</v>
      </c>
      <c r="S22" s="104">
        <v>16</v>
      </c>
    </row>
    <row r="23" spans="1:19" s="216" customFormat="1" ht="18.75" x14ac:dyDescent="0.25">
      <c r="A23" s="99">
        <v>17</v>
      </c>
      <c r="B23" s="31" t="s">
        <v>20</v>
      </c>
      <c r="C23" s="30">
        <f t="shared" si="3"/>
        <v>89</v>
      </c>
      <c r="D23" s="30">
        <v>0</v>
      </c>
      <c r="E23" s="30">
        <f t="shared" si="0"/>
        <v>5</v>
      </c>
      <c r="F23" s="30">
        <v>5</v>
      </c>
      <c r="G23" s="30">
        <v>0</v>
      </c>
      <c r="H23" s="30">
        <f t="shared" si="1"/>
        <v>11</v>
      </c>
      <c r="I23" s="30">
        <v>5</v>
      </c>
      <c r="J23" s="30">
        <v>6</v>
      </c>
      <c r="K23" s="30"/>
      <c r="L23" s="30"/>
      <c r="M23" s="30">
        <f t="shared" si="2"/>
        <v>21</v>
      </c>
      <c r="N23" s="30">
        <v>4</v>
      </c>
      <c r="O23" s="30">
        <v>17</v>
      </c>
      <c r="P23" s="30">
        <v>52</v>
      </c>
      <c r="Q23" s="30">
        <v>2116</v>
      </c>
      <c r="R23" s="30"/>
      <c r="S23" s="104">
        <v>18</v>
      </c>
    </row>
    <row r="24" spans="1:19" s="216" customFormat="1" ht="18.75" x14ac:dyDescent="0.25">
      <c r="A24" s="103">
        <v>18</v>
      </c>
      <c r="B24" s="31" t="s">
        <v>21</v>
      </c>
      <c r="C24" s="30">
        <f t="shared" si="3"/>
        <v>458</v>
      </c>
      <c r="D24" s="30">
        <v>0</v>
      </c>
      <c r="E24" s="30">
        <f t="shared" si="0"/>
        <v>2</v>
      </c>
      <c r="F24" s="30">
        <v>1</v>
      </c>
      <c r="G24" s="30">
        <v>1</v>
      </c>
      <c r="H24" s="30">
        <f t="shared" si="1"/>
        <v>81</v>
      </c>
      <c r="I24" s="30">
        <v>57</v>
      </c>
      <c r="J24" s="30">
        <v>24</v>
      </c>
      <c r="K24" s="30"/>
      <c r="L24" s="30"/>
      <c r="M24" s="30">
        <f t="shared" si="2"/>
        <v>340</v>
      </c>
      <c r="N24" s="30">
        <v>118</v>
      </c>
      <c r="O24" s="30">
        <v>222</v>
      </c>
      <c r="P24" s="30">
        <v>35</v>
      </c>
      <c r="Q24" s="30">
        <v>2495</v>
      </c>
      <c r="R24" s="30">
        <v>2</v>
      </c>
      <c r="S24" s="104">
        <v>27</v>
      </c>
    </row>
    <row r="25" spans="1:19" s="218" customFormat="1" ht="18.75" x14ac:dyDescent="0.25">
      <c r="A25" s="105" t="s">
        <v>22</v>
      </c>
      <c r="B25" s="106"/>
      <c r="C25" s="132">
        <f>SUM(P25,M25,H25,D25,E25,K25,L25)</f>
        <v>4673</v>
      </c>
      <c r="D25" s="132">
        <v>8</v>
      </c>
      <c r="E25" s="132">
        <f t="shared" ref="E25:M25" si="4">SUM(E7:E24)</f>
        <v>88</v>
      </c>
      <c r="F25" s="132">
        <v>60</v>
      </c>
      <c r="G25" s="132">
        <v>28</v>
      </c>
      <c r="H25" s="132">
        <f t="shared" si="4"/>
        <v>1789</v>
      </c>
      <c r="I25" s="132">
        <v>1336</v>
      </c>
      <c r="J25" s="132">
        <v>453</v>
      </c>
      <c r="K25" s="132">
        <f>SUM(K7:K24)</f>
        <v>1</v>
      </c>
      <c r="L25" s="132">
        <f>SUM(L8:L24)</f>
        <v>2</v>
      </c>
      <c r="M25" s="132">
        <f t="shared" si="4"/>
        <v>2039</v>
      </c>
      <c r="N25" s="132">
        <v>865</v>
      </c>
      <c r="O25" s="132">
        <v>1174</v>
      </c>
      <c r="P25" s="132">
        <v>746</v>
      </c>
      <c r="Q25" s="132">
        <v>40878</v>
      </c>
      <c r="R25" s="132">
        <v>30</v>
      </c>
      <c r="S25" s="133">
        <v>416</v>
      </c>
    </row>
    <row r="26" spans="1:19" s="40" customFormat="1" ht="18.75" x14ac:dyDescent="0.3">
      <c r="A26" s="127"/>
      <c r="B26" s="154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</row>
    <row r="27" spans="1:19" s="40" customFormat="1" ht="15.75" x14ac:dyDescent="0.25">
      <c r="A27" s="364" t="s">
        <v>198</v>
      </c>
      <c r="B27" s="364"/>
      <c r="C27" s="364"/>
      <c r="D27" s="364"/>
      <c r="E27" s="364"/>
      <c r="F27" s="364"/>
      <c r="G27" s="364"/>
    </row>
    <row r="29" spans="1:19" ht="15.75" x14ac:dyDescent="0.25">
      <c r="A29" s="219"/>
      <c r="B29" s="220"/>
    </row>
  </sheetData>
  <mergeCells count="21">
    <mergeCell ref="F3:G3"/>
    <mergeCell ref="H3:H4"/>
    <mergeCell ref="I3:J3"/>
    <mergeCell ref="M3:M4"/>
    <mergeCell ref="N3:O3"/>
    <mergeCell ref="A27:G27"/>
    <mergeCell ref="M2:O2"/>
    <mergeCell ref="L2:L4"/>
    <mergeCell ref="A1:S1"/>
    <mergeCell ref="B2:B4"/>
    <mergeCell ref="A2:A4"/>
    <mergeCell ref="C2:C4"/>
    <mergeCell ref="D2:D4"/>
    <mergeCell ref="E2:G2"/>
    <mergeCell ref="H2:J2"/>
    <mergeCell ref="K2:K4"/>
    <mergeCell ref="P2:P4"/>
    <mergeCell ref="Q2:Q4"/>
    <mergeCell ref="R2:R4"/>
    <mergeCell ref="S2:S4"/>
    <mergeCell ref="E3:E4"/>
  </mergeCells>
  <printOptions horizontalCentered="1"/>
  <pageMargins left="0.46" right="0.16" top="0.45" bottom="0.18" header="0.6" footer="0.16"/>
  <pageSetup paperSize="9" scale="49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="90" zoomScaleNormal="90" workbookViewId="0">
      <selection activeCell="T7" sqref="T7"/>
    </sheetView>
  </sheetViews>
  <sheetFormatPr defaultRowHeight="18" x14ac:dyDescent="0.25"/>
  <cols>
    <col min="1" max="1" width="10" style="45" customWidth="1"/>
    <col min="2" max="2" width="27.140625" style="45" customWidth="1"/>
    <col min="3" max="7" width="14.85546875" style="45" customWidth="1"/>
    <col min="8" max="8" width="14.85546875" style="225" customWidth="1"/>
    <col min="9" max="15" width="14.85546875" style="45" customWidth="1"/>
    <col min="16" max="16" width="16" style="45" customWidth="1"/>
    <col min="17" max="16384" width="9.140625" style="45"/>
  </cols>
  <sheetData>
    <row r="1" spans="1:16" ht="48" customHeight="1" thickBot="1" x14ac:dyDescent="0.3">
      <c r="A1" s="378" t="s">
        <v>431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</row>
    <row r="2" spans="1:16" ht="39" customHeight="1" x14ac:dyDescent="0.25">
      <c r="A2" s="383" t="s">
        <v>42</v>
      </c>
      <c r="B2" s="382" t="s">
        <v>2</v>
      </c>
      <c r="C2" s="382" t="s">
        <v>197</v>
      </c>
      <c r="D2" s="380"/>
      <c r="E2" s="380"/>
      <c r="F2" s="380"/>
      <c r="G2" s="381"/>
      <c r="H2" s="379" t="s">
        <v>196</v>
      </c>
      <c r="I2" s="380"/>
      <c r="J2" s="380"/>
      <c r="K2" s="380"/>
      <c r="L2" s="380"/>
      <c r="M2" s="380"/>
      <c r="N2" s="380"/>
      <c r="O2" s="381"/>
    </row>
    <row r="3" spans="1:16" ht="21.75" customHeight="1" x14ac:dyDescent="0.25">
      <c r="A3" s="384"/>
      <c r="B3" s="385"/>
      <c r="C3" s="387" t="s">
        <v>72</v>
      </c>
      <c r="D3" s="390" t="s">
        <v>166</v>
      </c>
      <c r="E3" s="391"/>
      <c r="F3" s="391"/>
      <c r="G3" s="392"/>
      <c r="H3" s="393" t="s">
        <v>72</v>
      </c>
      <c r="I3" s="390" t="s">
        <v>166</v>
      </c>
      <c r="J3" s="391"/>
      <c r="K3" s="391"/>
      <c r="L3" s="391"/>
      <c r="M3" s="391"/>
      <c r="N3" s="391"/>
      <c r="O3" s="392"/>
    </row>
    <row r="4" spans="1:16" ht="28.5" customHeight="1" x14ac:dyDescent="0.25">
      <c r="A4" s="384"/>
      <c r="B4" s="386"/>
      <c r="C4" s="388"/>
      <c r="D4" s="396" t="s">
        <v>195</v>
      </c>
      <c r="E4" s="396" t="s">
        <v>194</v>
      </c>
      <c r="F4" s="396" t="s">
        <v>193</v>
      </c>
      <c r="G4" s="397" t="s">
        <v>192</v>
      </c>
      <c r="H4" s="394"/>
      <c r="I4" s="399" t="s">
        <v>251</v>
      </c>
      <c r="J4" s="399" t="s">
        <v>252</v>
      </c>
      <c r="K4" s="399" t="s">
        <v>389</v>
      </c>
      <c r="L4" s="399"/>
      <c r="M4" s="396"/>
      <c r="N4" s="396"/>
      <c r="O4" s="398"/>
    </row>
    <row r="5" spans="1:16" ht="18.75" x14ac:dyDescent="0.25">
      <c r="A5" s="384"/>
      <c r="B5" s="386"/>
      <c r="C5" s="389"/>
      <c r="D5" s="396"/>
      <c r="E5" s="396"/>
      <c r="F5" s="396"/>
      <c r="G5" s="398"/>
      <c r="H5" s="395"/>
      <c r="I5" s="399"/>
      <c r="J5" s="399"/>
      <c r="K5" s="107" t="s">
        <v>191</v>
      </c>
      <c r="L5" s="107" t="s">
        <v>190</v>
      </c>
      <c r="M5" s="107" t="s">
        <v>189</v>
      </c>
      <c r="N5" s="107" t="s">
        <v>188</v>
      </c>
      <c r="O5" s="328" t="s">
        <v>72</v>
      </c>
      <c r="P5" s="222"/>
    </row>
    <row r="6" spans="1:16" x14ac:dyDescent="0.25">
      <c r="A6" s="329" t="s">
        <v>81</v>
      </c>
      <c r="B6" s="108" t="s">
        <v>82</v>
      </c>
      <c r="C6" s="108" t="s">
        <v>83</v>
      </c>
      <c r="D6" s="108" t="s">
        <v>84</v>
      </c>
      <c r="E6" s="108" t="s">
        <v>85</v>
      </c>
      <c r="F6" s="108" t="s">
        <v>86</v>
      </c>
      <c r="G6" s="330" t="s">
        <v>87</v>
      </c>
      <c r="H6" s="329" t="s">
        <v>88</v>
      </c>
      <c r="I6" s="108" t="s">
        <v>89</v>
      </c>
      <c r="J6" s="108" t="s">
        <v>90</v>
      </c>
      <c r="K6" s="108" t="s">
        <v>91</v>
      </c>
      <c r="L6" s="108" t="s">
        <v>92</v>
      </c>
      <c r="M6" s="108" t="s">
        <v>93</v>
      </c>
      <c r="N6" s="108" t="s">
        <v>94</v>
      </c>
      <c r="O6" s="330" t="s">
        <v>95</v>
      </c>
      <c r="P6" s="222"/>
    </row>
    <row r="7" spans="1:16" ht="18.75" x14ac:dyDescent="0.25">
      <c r="A7" s="331">
        <v>1</v>
      </c>
      <c r="B7" s="31" t="s">
        <v>65</v>
      </c>
      <c r="C7" s="134">
        <v>3204</v>
      </c>
      <c r="D7" s="134">
        <v>385</v>
      </c>
      <c r="E7" s="134">
        <v>1102</v>
      </c>
      <c r="F7" s="134">
        <v>1515</v>
      </c>
      <c r="G7" s="332">
        <v>202</v>
      </c>
      <c r="H7" s="333">
        <v>3002</v>
      </c>
      <c r="I7" s="134">
        <v>1584</v>
      </c>
      <c r="J7" s="134">
        <v>1418</v>
      </c>
      <c r="K7" s="134">
        <v>195</v>
      </c>
      <c r="L7" s="134">
        <v>239</v>
      </c>
      <c r="M7" s="134">
        <v>313</v>
      </c>
      <c r="N7" s="134">
        <v>421</v>
      </c>
      <c r="O7" s="332">
        <f>SUM(#REF!)</f>
        <v>1168</v>
      </c>
      <c r="P7" s="222"/>
    </row>
    <row r="8" spans="1:16" ht="18.75" x14ac:dyDescent="0.25">
      <c r="A8" s="331">
        <v>2</v>
      </c>
      <c r="B8" s="31" t="s">
        <v>64</v>
      </c>
      <c r="C8" s="134">
        <v>3668</v>
      </c>
      <c r="D8" s="30">
        <v>381</v>
      </c>
      <c r="E8" s="30">
        <v>1400</v>
      </c>
      <c r="F8" s="30">
        <v>1678</v>
      </c>
      <c r="G8" s="334">
        <v>209</v>
      </c>
      <c r="H8" s="333">
        <v>3459</v>
      </c>
      <c r="I8" s="30">
        <v>1916</v>
      </c>
      <c r="J8" s="30">
        <v>1543</v>
      </c>
      <c r="K8" s="30">
        <v>198</v>
      </c>
      <c r="L8" s="30">
        <v>272</v>
      </c>
      <c r="M8" s="30">
        <v>389</v>
      </c>
      <c r="N8" s="30">
        <v>390</v>
      </c>
      <c r="O8" s="332">
        <f>SUM(#REF!)</f>
        <v>1249</v>
      </c>
      <c r="P8" s="222"/>
    </row>
    <row r="9" spans="1:16" ht="18.75" x14ac:dyDescent="0.25">
      <c r="A9" s="331">
        <v>3</v>
      </c>
      <c r="B9" s="31" t="s">
        <v>63</v>
      </c>
      <c r="C9" s="134">
        <v>7940</v>
      </c>
      <c r="D9" s="134">
        <v>887</v>
      </c>
      <c r="E9" s="134">
        <v>3639</v>
      </c>
      <c r="F9" s="134">
        <v>3083</v>
      </c>
      <c r="G9" s="332">
        <v>331</v>
      </c>
      <c r="H9" s="333">
        <v>7609</v>
      </c>
      <c r="I9" s="134">
        <v>4459</v>
      </c>
      <c r="J9" s="134">
        <v>3150</v>
      </c>
      <c r="K9" s="134">
        <v>446</v>
      </c>
      <c r="L9" s="134">
        <v>545</v>
      </c>
      <c r="M9" s="134">
        <v>737</v>
      </c>
      <c r="N9" s="134">
        <v>725</v>
      </c>
      <c r="O9" s="332">
        <f>SUM(#REF!)</f>
        <v>2453</v>
      </c>
      <c r="P9" s="222"/>
    </row>
    <row r="10" spans="1:16" ht="18.75" x14ac:dyDescent="0.25">
      <c r="A10" s="331">
        <v>4</v>
      </c>
      <c r="B10" s="31" t="s">
        <v>62</v>
      </c>
      <c r="C10" s="134">
        <v>26434</v>
      </c>
      <c r="D10" s="30">
        <v>2435</v>
      </c>
      <c r="E10" s="30">
        <v>10827</v>
      </c>
      <c r="F10" s="30">
        <v>11768</v>
      </c>
      <c r="G10" s="334">
        <v>1404</v>
      </c>
      <c r="H10" s="333">
        <v>25030</v>
      </c>
      <c r="I10" s="30">
        <v>15046</v>
      </c>
      <c r="J10" s="30">
        <v>9983</v>
      </c>
      <c r="K10" s="30">
        <v>1246</v>
      </c>
      <c r="L10" s="30">
        <v>2316</v>
      </c>
      <c r="M10" s="30">
        <v>2073</v>
      </c>
      <c r="N10" s="30">
        <v>2856</v>
      </c>
      <c r="O10" s="332">
        <f>SUM(#REF!)</f>
        <v>8491</v>
      </c>
      <c r="P10" s="222"/>
    </row>
    <row r="11" spans="1:16" ht="18.75" x14ac:dyDescent="0.25">
      <c r="A11" s="331">
        <v>5</v>
      </c>
      <c r="B11" s="31" t="s">
        <v>61</v>
      </c>
      <c r="C11" s="134">
        <v>13986</v>
      </c>
      <c r="D11" s="134">
        <v>1156</v>
      </c>
      <c r="E11" s="134">
        <v>6155</v>
      </c>
      <c r="F11" s="134">
        <v>6204</v>
      </c>
      <c r="G11" s="332">
        <v>471</v>
      </c>
      <c r="H11" s="333">
        <v>13515</v>
      </c>
      <c r="I11" s="134">
        <v>8286</v>
      </c>
      <c r="J11" s="134">
        <v>5229</v>
      </c>
      <c r="K11" s="134">
        <v>548</v>
      </c>
      <c r="L11" s="134">
        <v>856</v>
      </c>
      <c r="M11" s="134">
        <v>984</v>
      </c>
      <c r="N11" s="134">
        <v>1337</v>
      </c>
      <c r="O11" s="332">
        <f>SUM(#REF!)</f>
        <v>3725</v>
      </c>
      <c r="P11" s="222"/>
    </row>
    <row r="12" spans="1:16" ht="18.75" x14ac:dyDescent="0.25">
      <c r="A12" s="331">
        <v>6</v>
      </c>
      <c r="B12" s="31" t="s">
        <v>9</v>
      </c>
      <c r="C12" s="134">
        <v>16486</v>
      </c>
      <c r="D12" s="30">
        <v>1630</v>
      </c>
      <c r="E12" s="30">
        <v>6866</v>
      </c>
      <c r="F12" s="30">
        <v>7232</v>
      </c>
      <c r="G12" s="334">
        <v>758</v>
      </c>
      <c r="H12" s="333">
        <v>15728</v>
      </c>
      <c r="I12" s="30">
        <v>9107</v>
      </c>
      <c r="J12" s="30">
        <v>6621</v>
      </c>
      <c r="K12" s="30">
        <v>782</v>
      </c>
      <c r="L12" s="30">
        <v>1022</v>
      </c>
      <c r="M12" s="30">
        <v>1397</v>
      </c>
      <c r="N12" s="30">
        <v>1586</v>
      </c>
      <c r="O12" s="332">
        <f>SUM(#REF!)</f>
        <v>4787</v>
      </c>
      <c r="P12" s="222"/>
    </row>
    <row r="13" spans="1:16" ht="18.75" x14ac:dyDescent="0.25">
      <c r="A13" s="331">
        <v>7</v>
      </c>
      <c r="B13" s="31" t="s">
        <v>10</v>
      </c>
      <c r="C13" s="134">
        <v>6124</v>
      </c>
      <c r="D13" s="134">
        <v>592</v>
      </c>
      <c r="E13" s="134">
        <v>2310</v>
      </c>
      <c r="F13" s="134">
        <v>2932</v>
      </c>
      <c r="G13" s="332">
        <v>290</v>
      </c>
      <c r="H13" s="333">
        <v>5834</v>
      </c>
      <c r="I13" s="134">
        <v>3430</v>
      </c>
      <c r="J13" s="134">
        <v>2404</v>
      </c>
      <c r="K13" s="134">
        <v>311</v>
      </c>
      <c r="L13" s="134">
        <v>398</v>
      </c>
      <c r="M13" s="134">
        <v>543</v>
      </c>
      <c r="N13" s="134">
        <v>581</v>
      </c>
      <c r="O13" s="332">
        <f>SUM(#REF!)</f>
        <v>1833</v>
      </c>
      <c r="P13" s="222"/>
    </row>
    <row r="14" spans="1:16" ht="18.75" x14ac:dyDescent="0.25">
      <c r="A14" s="331">
        <v>8</v>
      </c>
      <c r="B14" s="31" t="s">
        <v>11</v>
      </c>
      <c r="C14" s="134">
        <v>4112</v>
      </c>
      <c r="D14" s="30">
        <v>477</v>
      </c>
      <c r="E14" s="30">
        <v>1550</v>
      </c>
      <c r="F14" s="30">
        <v>1861</v>
      </c>
      <c r="G14" s="334">
        <v>224</v>
      </c>
      <c r="H14" s="333">
        <v>3888</v>
      </c>
      <c r="I14" s="30">
        <v>2263</v>
      </c>
      <c r="J14" s="30">
        <v>1625</v>
      </c>
      <c r="K14" s="30">
        <v>220</v>
      </c>
      <c r="L14" s="30">
        <v>300</v>
      </c>
      <c r="M14" s="30">
        <v>357</v>
      </c>
      <c r="N14" s="30">
        <v>406</v>
      </c>
      <c r="O14" s="332">
        <f>SUM(#REF!)</f>
        <v>1283</v>
      </c>
      <c r="P14" s="222"/>
    </row>
    <row r="15" spans="1:16" ht="18.75" x14ac:dyDescent="0.25">
      <c r="A15" s="331">
        <v>9</v>
      </c>
      <c r="B15" s="31" t="s">
        <v>12</v>
      </c>
      <c r="C15" s="134">
        <v>6983</v>
      </c>
      <c r="D15" s="134">
        <v>741</v>
      </c>
      <c r="E15" s="134">
        <v>2300</v>
      </c>
      <c r="F15" s="134">
        <v>3623</v>
      </c>
      <c r="G15" s="332">
        <v>319</v>
      </c>
      <c r="H15" s="333">
        <v>6664</v>
      </c>
      <c r="I15" s="134">
        <v>3950</v>
      </c>
      <c r="J15" s="134">
        <v>2714</v>
      </c>
      <c r="K15" s="134">
        <v>325</v>
      </c>
      <c r="L15" s="134">
        <v>451</v>
      </c>
      <c r="M15" s="134">
        <v>505</v>
      </c>
      <c r="N15" s="134">
        <v>711</v>
      </c>
      <c r="O15" s="332">
        <f>SUM(#REF!)</f>
        <v>1992</v>
      </c>
      <c r="P15" s="222"/>
    </row>
    <row r="16" spans="1:16" ht="18.75" x14ac:dyDescent="0.25">
      <c r="A16" s="331">
        <v>10</v>
      </c>
      <c r="B16" s="31" t="s">
        <v>13</v>
      </c>
      <c r="C16" s="134">
        <v>2503</v>
      </c>
      <c r="D16" s="30">
        <v>295</v>
      </c>
      <c r="E16" s="30">
        <v>897</v>
      </c>
      <c r="F16" s="30">
        <v>1203</v>
      </c>
      <c r="G16" s="334">
        <v>108</v>
      </c>
      <c r="H16" s="333">
        <v>2395</v>
      </c>
      <c r="I16" s="30">
        <v>1301</v>
      </c>
      <c r="J16" s="30">
        <v>1094</v>
      </c>
      <c r="K16" s="30">
        <v>112</v>
      </c>
      <c r="L16" s="30">
        <v>179</v>
      </c>
      <c r="M16" s="30">
        <v>247</v>
      </c>
      <c r="N16" s="30">
        <v>277</v>
      </c>
      <c r="O16" s="332">
        <f>SUM(#REF!)</f>
        <v>815</v>
      </c>
      <c r="P16" s="222"/>
    </row>
    <row r="17" spans="1:16" ht="18.75" x14ac:dyDescent="0.25">
      <c r="A17" s="331">
        <v>11</v>
      </c>
      <c r="B17" s="31" t="s">
        <v>14</v>
      </c>
      <c r="C17" s="134">
        <v>4811</v>
      </c>
      <c r="D17" s="134">
        <v>438</v>
      </c>
      <c r="E17" s="134">
        <v>1982</v>
      </c>
      <c r="F17" s="134">
        <v>2150</v>
      </c>
      <c r="G17" s="332">
        <v>241</v>
      </c>
      <c r="H17" s="333">
        <v>4570</v>
      </c>
      <c r="I17" s="134">
        <v>2645</v>
      </c>
      <c r="J17" s="134">
        <v>1925</v>
      </c>
      <c r="K17" s="134">
        <v>219</v>
      </c>
      <c r="L17" s="134">
        <v>319</v>
      </c>
      <c r="M17" s="134">
        <v>484</v>
      </c>
      <c r="N17" s="134">
        <v>513</v>
      </c>
      <c r="O17" s="332">
        <f>SUM(#REF!)</f>
        <v>1535</v>
      </c>
      <c r="P17" s="222"/>
    </row>
    <row r="18" spans="1:16" ht="18.75" x14ac:dyDescent="0.25">
      <c r="A18" s="331">
        <v>12</v>
      </c>
      <c r="B18" s="31" t="s">
        <v>15</v>
      </c>
      <c r="C18" s="134">
        <v>5784</v>
      </c>
      <c r="D18" s="30">
        <v>615</v>
      </c>
      <c r="E18" s="30">
        <v>2196</v>
      </c>
      <c r="F18" s="30">
        <v>2776</v>
      </c>
      <c r="G18" s="334">
        <v>197</v>
      </c>
      <c r="H18" s="333">
        <v>5587</v>
      </c>
      <c r="I18" s="30">
        <v>3226</v>
      </c>
      <c r="J18" s="30">
        <v>2361</v>
      </c>
      <c r="K18" s="30">
        <v>281</v>
      </c>
      <c r="L18" s="30">
        <v>404</v>
      </c>
      <c r="M18" s="30">
        <v>516</v>
      </c>
      <c r="N18" s="30">
        <v>629</v>
      </c>
      <c r="O18" s="332">
        <f>SUM(#REF!)</f>
        <v>1830</v>
      </c>
      <c r="P18" s="222"/>
    </row>
    <row r="19" spans="1:16" ht="18.75" x14ac:dyDescent="0.25">
      <c r="A19" s="331">
        <v>13</v>
      </c>
      <c r="B19" s="31" t="s">
        <v>16</v>
      </c>
      <c r="C19" s="134">
        <v>2869</v>
      </c>
      <c r="D19" s="134">
        <v>330</v>
      </c>
      <c r="E19" s="134">
        <v>953</v>
      </c>
      <c r="F19" s="134">
        <v>1444</v>
      </c>
      <c r="G19" s="332">
        <v>142</v>
      </c>
      <c r="H19" s="333">
        <v>2727</v>
      </c>
      <c r="I19" s="134">
        <v>1532</v>
      </c>
      <c r="J19" s="134">
        <v>1195</v>
      </c>
      <c r="K19" s="134">
        <v>153</v>
      </c>
      <c r="L19" s="134">
        <v>234</v>
      </c>
      <c r="M19" s="134">
        <v>259</v>
      </c>
      <c r="N19" s="134">
        <v>344</v>
      </c>
      <c r="O19" s="332">
        <f>SUM(#REF!)</f>
        <v>990</v>
      </c>
      <c r="P19" s="222"/>
    </row>
    <row r="20" spans="1:16" ht="18.75" x14ac:dyDescent="0.25">
      <c r="A20" s="331">
        <v>14</v>
      </c>
      <c r="B20" s="31" t="s">
        <v>17</v>
      </c>
      <c r="C20" s="134">
        <v>4670</v>
      </c>
      <c r="D20" s="30">
        <v>446</v>
      </c>
      <c r="E20" s="30">
        <v>1765</v>
      </c>
      <c r="F20" s="30">
        <v>2246</v>
      </c>
      <c r="G20" s="334">
        <v>213</v>
      </c>
      <c r="H20" s="333">
        <v>4457</v>
      </c>
      <c r="I20" s="30">
        <v>2607</v>
      </c>
      <c r="J20" s="30">
        <v>1850</v>
      </c>
      <c r="K20" s="30">
        <v>193</v>
      </c>
      <c r="L20" s="30">
        <v>339</v>
      </c>
      <c r="M20" s="30">
        <v>376</v>
      </c>
      <c r="N20" s="30">
        <v>462</v>
      </c>
      <c r="O20" s="332">
        <f>SUM(#REF!)</f>
        <v>1370</v>
      </c>
      <c r="P20" s="222"/>
    </row>
    <row r="21" spans="1:16" ht="18.75" x14ac:dyDescent="0.25">
      <c r="A21" s="331">
        <v>15</v>
      </c>
      <c r="B21" s="31" t="s">
        <v>18</v>
      </c>
      <c r="C21" s="134">
        <v>4127</v>
      </c>
      <c r="D21" s="134">
        <v>455</v>
      </c>
      <c r="E21" s="134">
        <v>1733</v>
      </c>
      <c r="F21" s="134">
        <v>1752</v>
      </c>
      <c r="G21" s="332">
        <v>187</v>
      </c>
      <c r="H21" s="333">
        <v>3940</v>
      </c>
      <c r="I21" s="134">
        <v>2321</v>
      </c>
      <c r="J21" s="134">
        <v>1619</v>
      </c>
      <c r="K21" s="134">
        <v>239</v>
      </c>
      <c r="L21" s="134">
        <v>311</v>
      </c>
      <c r="M21" s="134">
        <v>374</v>
      </c>
      <c r="N21" s="134">
        <v>459</v>
      </c>
      <c r="O21" s="332">
        <f>SUM(#REF!)</f>
        <v>1383</v>
      </c>
      <c r="P21" s="222"/>
    </row>
    <row r="22" spans="1:16" ht="18.75" x14ac:dyDescent="0.25">
      <c r="A22" s="331">
        <v>16</v>
      </c>
      <c r="B22" s="31" t="s">
        <v>247</v>
      </c>
      <c r="C22" s="134">
        <v>3272</v>
      </c>
      <c r="D22" s="30">
        <v>428</v>
      </c>
      <c r="E22" s="30">
        <v>1273</v>
      </c>
      <c r="F22" s="30">
        <v>1338</v>
      </c>
      <c r="G22" s="334">
        <v>233</v>
      </c>
      <c r="H22" s="333">
        <v>3039</v>
      </c>
      <c r="I22" s="30">
        <v>1730</v>
      </c>
      <c r="J22" s="30">
        <v>1309</v>
      </c>
      <c r="K22" s="30">
        <v>138</v>
      </c>
      <c r="L22" s="30">
        <v>212</v>
      </c>
      <c r="M22" s="30">
        <v>268</v>
      </c>
      <c r="N22" s="30">
        <v>283</v>
      </c>
      <c r="O22" s="332">
        <f>SUM(#REF!)</f>
        <v>901</v>
      </c>
      <c r="P22" s="222"/>
    </row>
    <row r="23" spans="1:16" ht="18.75" x14ac:dyDescent="0.25">
      <c r="A23" s="331">
        <v>17</v>
      </c>
      <c r="B23" s="31" t="s">
        <v>20</v>
      </c>
      <c r="C23" s="134">
        <v>5530</v>
      </c>
      <c r="D23" s="134">
        <v>780</v>
      </c>
      <c r="E23" s="134">
        <v>2125</v>
      </c>
      <c r="F23" s="134">
        <v>2382</v>
      </c>
      <c r="G23" s="332">
        <v>243</v>
      </c>
      <c r="H23" s="333">
        <v>5287</v>
      </c>
      <c r="I23" s="134">
        <v>2892</v>
      </c>
      <c r="J23" s="134">
        <v>2395</v>
      </c>
      <c r="K23" s="134">
        <v>289</v>
      </c>
      <c r="L23" s="134">
        <v>351</v>
      </c>
      <c r="M23" s="134">
        <v>517</v>
      </c>
      <c r="N23" s="134">
        <v>598</v>
      </c>
      <c r="O23" s="332">
        <f>SUM(#REF!)</f>
        <v>1755</v>
      </c>
      <c r="P23" s="222"/>
    </row>
    <row r="24" spans="1:16" ht="18.75" x14ac:dyDescent="0.25">
      <c r="A24" s="331">
        <v>18</v>
      </c>
      <c r="B24" s="31" t="s">
        <v>21</v>
      </c>
      <c r="C24" s="134">
        <v>8526</v>
      </c>
      <c r="D24" s="30">
        <v>764</v>
      </c>
      <c r="E24" s="30">
        <v>3500</v>
      </c>
      <c r="F24" s="30">
        <v>3877</v>
      </c>
      <c r="G24" s="334">
        <v>385</v>
      </c>
      <c r="H24" s="333">
        <v>8141</v>
      </c>
      <c r="I24" s="30">
        <v>4853</v>
      </c>
      <c r="J24" s="30">
        <v>3288</v>
      </c>
      <c r="K24" s="30">
        <v>419</v>
      </c>
      <c r="L24" s="30">
        <v>586</v>
      </c>
      <c r="M24" s="30">
        <v>685</v>
      </c>
      <c r="N24" s="30">
        <v>943</v>
      </c>
      <c r="O24" s="332">
        <f>SUM(#REF!)</f>
        <v>2633</v>
      </c>
      <c r="P24" s="222"/>
    </row>
    <row r="25" spans="1:16" ht="19.5" thickBot="1" x14ac:dyDescent="0.3">
      <c r="A25" s="335"/>
      <c r="B25" s="336" t="s">
        <v>56</v>
      </c>
      <c r="C25" s="336">
        <v>131029</v>
      </c>
      <c r="D25" s="336">
        <v>13235</v>
      </c>
      <c r="E25" s="336">
        <v>52573</v>
      </c>
      <c r="F25" s="336">
        <v>59064</v>
      </c>
      <c r="G25" s="337">
        <v>6157</v>
      </c>
      <c r="H25" s="338">
        <v>124872</v>
      </c>
      <c r="I25" s="336">
        <v>73148</v>
      </c>
      <c r="J25" s="336">
        <v>51723</v>
      </c>
      <c r="K25" s="336">
        <v>6314</v>
      </c>
      <c r="L25" s="336">
        <v>9334</v>
      </c>
      <c r="M25" s="336">
        <v>11024</v>
      </c>
      <c r="N25" s="336">
        <v>13521</v>
      </c>
      <c r="O25" s="337">
        <f t="shared" ref="O25" si="0">SUBTOTAL(109,O7:O24)</f>
        <v>40193</v>
      </c>
      <c r="P25" s="222"/>
    </row>
    <row r="26" spans="1:16" x14ac:dyDescent="0.25">
      <c r="C26" s="223"/>
      <c r="D26" s="223"/>
      <c r="E26" s="223"/>
      <c r="F26" s="223"/>
      <c r="G26" s="223"/>
      <c r="H26" s="224"/>
      <c r="I26" s="223"/>
      <c r="J26" s="223"/>
      <c r="K26" s="223"/>
      <c r="L26" s="223"/>
      <c r="M26" s="223"/>
      <c r="N26" s="223"/>
      <c r="O26" s="223"/>
    </row>
    <row r="27" spans="1:16" x14ac:dyDescent="0.25">
      <c r="O27" s="226"/>
    </row>
  </sheetData>
  <autoFilter ref="A4:O23"/>
  <mergeCells count="16">
    <mergeCell ref="A1:O1"/>
    <mergeCell ref="H2:O2"/>
    <mergeCell ref="C2:G2"/>
    <mergeCell ref="A2:A5"/>
    <mergeCell ref="B2:B5"/>
    <mergeCell ref="C3:C5"/>
    <mergeCell ref="D3:G3"/>
    <mergeCell ref="H3:H5"/>
    <mergeCell ref="I3:O3"/>
    <mergeCell ref="D4:D5"/>
    <mergeCell ref="E4:E5"/>
    <mergeCell ref="F4:F5"/>
    <mergeCell ref="G4:G5"/>
    <mergeCell ref="I4:I5"/>
    <mergeCell ref="J4:J5"/>
    <mergeCell ref="K4:O4"/>
  </mergeCells>
  <printOptions horizontalCentered="1"/>
  <pageMargins left="0.45" right="0.19685039370078741" top="0.51" bottom="0.74803149606299213" header="0.31496062992125984" footer="0.31496062992125984"/>
  <pageSetup paperSize="9" scale="61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="80" zoomScaleNormal="80" zoomScaleSheetLayoutView="100" workbookViewId="0">
      <selection activeCell="M11" sqref="M11"/>
    </sheetView>
  </sheetViews>
  <sheetFormatPr defaultRowHeight="18.75" x14ac:dyDescent="0.3"/>
  <cols>
    <col min="1" max="1" width="10" style="127" customWidth="1"/>
    <col min="2" max="2" width="27.140625" style="127" customWidth="1"/>
    <col min="3" max="4" width="33" style="127" customWidth="1"/>
    <col min="5" max="5" width="33" style="130" customWidth="1"/>
    <col min="6" max="7" width="33" style="127" customWidth="1"/>
    <col min="8" max="9" width="9.140625" style="127" customWidth="1"/>
    <col min="10" max="16384" width="9.140625" style="127"/>
  </cols>
  <sheetData>
    <row r="1" spans="1:7" ht="84" customHeight="1" x14ac:dyDescent="0.3">
      <c r="A1" s="400" t="s">
        <v>432</v>
      </c>
      <c r="B1" s="400"/>
      <c r="C1" s="400"/>
      <c r="D1" s="400"/>
      <c r="E1" s="400"/>
      <c r="F1" s="400"/>
      <c r="G1" s="400"/>
    </row>
    <row r="2" spans="1:7" ht="108.75" customHeight="1" x14ac:dyDescent="0.3">
      <c r="A2" s="109" t="s">
        <v>42</v>
      </c>
      <c r="B2" s="124" t="s">
        <v>2</v>
      </c>
      <c r="C2" s="315" t="s">
        <v>433</v>
      </c>
      <c r="D2" s="315" t="s">
        <v>434</v>
      </c>
      <c r="E2" s="315" t="s">
        <v>290</v>
      </c>
      <c r="F2" s="315" t="s">
        <v>265</v>
      </c>
      <c r="G2" s="110" t="s">
        <v>266</v>
      </c>
    </row>
    <row r="3" spans="1:7" x14ac:dyDescent="0.3">
      <c r="A3" s="99">
        <v>1</v>
      </c>
      <c r="B3" s="100" t="s">
        <v>65</v>
      </c>
      <c r="C3" s="101" t="s">
        <v>435</v>
      </c>
      <c r="D3" s="101">
        <v>1440</v>
      </c>
      <c r="E3" s="101" t="s">
        <v>436</v>
      </c>
      <c r="F3" s="101">
        <v>2163</v>
      </c>
      <c r="G3" s="102">
        <v>3930</v>
      </c>
    </row>
    <row r="4" spans="1:7" ht="18.75" customHeight="1" x14ac:dyDescent="0.3">
      <c r="A4" s="103">
        <v>2</v>
      </c>
      <c r="B4" s="31" t="s">
        <v>64</v>
      </c>
      <c r="C4" s="30" t="s">
        <v>437</v>
      </c>
      <c r="D4" s="30">
        <v>822</v>
      </c>
      <c r="E4" s="30" t="s">
        <v>413</v>
      </c>
      <c r="F4" s="30">
        <v>1106</v>
      </c>
      <c r="G4" s="104">
        <v>2165</v>
      </c>
    </row>
    <row r="5" spans="1:7" x14ac:dyDescent="0.3">
      <c r="A5" s="103">
        <v>3</v>
      </c>
      <c r="B5" s="31" t="s">
        <v>63</v>
      </c>
      <c r="C5" s="30" t="s">
        <v>438</v>
      </c>
      <c r="D5" s="30">
        <v>1459</v>
      </c>
      <c r="E5" s="30" t="s">
        <v>439</v>
      </c>
      <c r="F5" s="30">
        <v>1920</v>
      </c>
      <c r="G5" s="104">
        <v>3857</v>
      </c>
    </row>
    <row r="6" spans="1:7" x14ac:dyDescent="0.3">
      <c r="A6" s="103">
        <v>4</v>
      </c>
      <c r="B6" s="31" t="s">
        <v>62</v>
      </c>
      <c r="C6" s="30" t="s">
        <v>440</v>
      </c>
      <c r="D6" s="30">
        <v>5331</v>
      </c>
      <c r="E6" s="30" t="s">
        <v>441</v>
      </c>
      <c r="F6" s="30">
        <v>7831</v>
      </c>
      <c r="G6" s="104">
        <v>14413</v>
      </c>
    </row>
    <row r="7" spans="1:7" x14ac:dyDescent="0.3">
      <c r="A7" s="103">
        <v>5</v>
      </c>
      <c r="B7" s="31" t="s">
        <v>61</v>
      </c>
      <c r="C7" s="30" t="s">
        <v>442</v>
      </c>
      <c r="D7" s="30">
        <v>2199</v>
      </c>
      <c r="E7" s="30" t="s">
        <v>443</v>
      </c>
      <c r="F7" s="30">
        <v>2919</v>
      </c>
      <c r="G7" s="104">
        <v>5952</v>
      </c>
    </row>
    <row r="8" spans="1:7" x14ac:dyDescent="0.3">
      <c r="A8" s="103">
        <v>6</v>
      </c>
      <c r="B8" s="31" t="s">
        <v>9</v>
      </c>
      <c r="C8" s="30" t="s">
        <v>444</v>
      </c>
      <c r="D8" s="30">
        <v>3473</v>
      </c>
      <c r="E8" s="30" t="s">
        <v>445</v>
      </c>
      <c r="F8" s="30">
        <v>4482</v>
      </c>
      <c r="G8" s="104">
        <v>8963</v>
      </c>
    </row>
    <row r="9" spans="1:7" x14ac:dyDescent="0.3">
      <c r="A9" s="103">
        <v>7</v>
      </c>
      <c r="B9" s="31" t="s">
        <v>10</v>
      </c>
      <c r="C9" s="30" t="s">
        <v>446</v>
      </c>
      <c r="D9" s="30">
        <v>1992</v>
      </c>
      <c r="E9" s="30" t="s">
        <v>447</v>
      </c>
      <c r="F9" s="30">
        <v>2451</v>
      </c>
      <c r="G9" s="104">
        <v>4442</v>
      </c>
    </row>
    <row r="10" spans="1:7" x14ac:dyDescent="0.3">
      <c r="A10" s="103">
        <v>8</v>
      </c>
      <c r="B10" s="31" t="s">
        <v>11</v>
      </c>
      <c r="C10" s="30" t="s">
        <v>448</v>
      </c>
      <c r="D10" s="30">
        <v>1168</v>
      </c>
      <c r="E10" s="30" t="s">
        <v>449</v>
      </c>
      <c r="F10" s="30">
        <v>1421</v>
      </c>
      <c r="G10" s="104">
        <v>3027</v>
      </c>
    </row>
    <row r="11" spans="1:7" x14ac:dyDescent="0.3">
      <c r="A11" s="103">
        <v>9</v>
      </c>
      <c r="B11" s="31" t="s">
        <v>12</v>
      </c>
      <c r="C11" s="30" t="s">
        <v>450</v>
      </c>
      <c r="D11" s="30">
        <v>1769</v>
      </c>
      <c r="E11" s="30" t="s">
        <v>451</v>
      </c>
      <c r="F11" s="30">
        <v>2370</v>
      </c>
      <c r="G11" s="104">
        <v>4787</v>
      </c>
    </row>
    <row r="12" spans="1:7" x14ac:dyDescent="0.3">
      <c r="A12" s="103">
        <v>10</v>
      </c>
      <c r="B12" s="31" t="s">
        <v>13</v>
      </c>
      <c r="C12" s="30" t="s">
        <v>422</v>
      </c>
      <c r="D12" s="30">
        <v>532</v>
      </c>
      <c r="E12" s="30" t="s">
        <v>452</v>
      </c>
      <c r="F12" s="30">
        <v>726</v>
      </c>
      <c r="G12" s="104">
        <v>1432</v>
      </c>
    </row>
    <row r="13" spans="1:7" x14ac:dyDescent="0.3">
      <c r="A13" s="103">
        <v>11</v>
      </c>
      <c r="B13" s="31" t="s">
        <v>14</v>
      </c>
      <c r="C13" s="30" t="s">
        <v>453</v>
      </c>
      <c r="D13" s="30">
        <v>950</v>
      </c>
      <c r="E13" s="30" t="s">
        <v>454</v>
      </c>
      <c r="F13" s="30">
        <v>1587</v>
      </c>
      <c r="G13" s="104">
        <v>3020</v>
      </c>
    </row>
    <row r="14" spans="1:7" x14ac:dyDescent="0.3">
      <c r="A14" s="103">
        <v>12</v>
      </c>
      <c r="B14" s="31" t="s">
        <v>15</v>
      </c>
      <c r="C14" s="30" t="s">
        <v>455</v>
      </c>
      <c r="D14" s="30">
        <v>1019</v>
      </c>
      <c r="E14" s="30" t="s">
        <v>456</v>
      </c>
      <c r="F14" s="30">
        <v>1326</v>
      </c>
      <c r="G14" s="104">
        <v>2623</v>
      </c>
    </row>
    <row r="15" spans="1:7" x14ac:dyDescent="0.3">
      <c r="A15" s="103">
        <v>13</v>
      </c>
      <c r="B15" s="31" t="s">
        <v>16</v>
      </c>
      <c r="C15" s="30" t="s">
        <v>457</v>
      </c>
      <c r="D15" s="30">
        <v>784</v>
      </c>
      <c r="E15" s="30" t="s">
        <v>458</v>
      </c>
      <c r="F15" s="30">
        <v>1025</v>
      </c>
      <c r="G15" s="104">
        <v>2030</v>
      </c>
    </row>
    <row r="16" spans="1:7" x14ac:dyDescent="0.3">
      <c r="A16" s="103">
        <v>14</v>
      </c>
      <c r="B16" s="31" t="s">
        <v>17</v>
      </c>
      <c r="C16" s="30" t="s">
        <v>352</v>
      </c>
      <c r="D16" s="30">
        <v>1268</v>
      </c>
      <c r="E16" s="30" t="s">
        <v>459</v>
      </c>
      <c r="F16" s="30">
        <v>1593</v>
      </c>
      <c r="G16" s="104">
        <v>3195</v>
      </c>
    </row>
    <row r="17" spans="1:7" x14ac:dyDescent="0.3">
      <c r="A17" s="103">
        <v>15</v>
      </c>
      <c r="B17" s="31" t="s">
        <v>18</v>
      </c>
      <c r="C17" s="30" t="s">
        <v>425</v>
      </c>
      <c r="D17" s="30">
        <v>993</v>
      </c>
      <c r="E17" s="30" t="s">
        <v>460</v>
      </c>
      <c r="F17" s="30">
        <v>1264</v>
      </c>
      <c r="G17" s="104">
        <v>2280</v>
      </c>
    </row>
    <row r="18" spans="1:7" x14ac:dyDescent="0.3">
      <c r="A18" s="103">
        <v>16</v>
      </c>
      <c r="B18" s="31" t="s">
        <v>247</v>
      </c>
      <c r="C18" s="30" t="s">
        <v>454</v>
      </c>
      <c r="D18" s="30">
        <v>1551</v>
      </c>
      <c r="E18" s="30" t="s">
        <v>461</v>
      </c>
      <c r="F18" s="30">
        <v>1923</v>
      </c>
      <c r="G18" s="104">
        <v>3555</v>
      </c>
    </row>
    <row r="19" spans="1:7" x14ac:dyDescent="0.3">
      <c r="A19" s="103">
        <v>17</v>
      </c>
      <c r="B19" s="31" t="s">
        <v>20</v>
      </c>
      <c r="C19" s="30" t="s">
        <v>462</v>
      </c>
      <c r="D19" s="30">
        <v>1333</v>
      </c>
      <c r="E19" s="30" t="s">
        <v>463</v>
      </c>
      <c r="F19" s="30">
        <v>1647</v>
      </c>
      <c r="G19" s="104">
        <v>3334</v>
      </c>
    </row>
    <row r="20" spans="1:7" x14ac:dyDescent="0.3">
      <c r="A20" s="103">
        <v>18</v>
      </c>
      <c r="B20" s="31" t="s">
        <v>21</v>
      </c>
      <c r="C20" s="30" t="s">
        <v>464</v>
      </c>
      <c r="D20" s="30">
        <v>1948</v>
      </c>
      <c r="E20" s="30" t="s">
        <v>401</v>
      </c>
      <c r="F20" s="30">
        <v>2558</v>
      </c>
      <c r="G20" s="104">
        <v>5138</v>
      </c>
    </row>
    <row r="21" spans="1:7" x14ac:dyDescent="0.3">
      <c r="A21" s="105" t="s">
        <v>22</v>
      </c>
      <c r="B21" s="106"/>
      <c r="C21" s="125" t="s">
        <v>465</v>
      </c>
      <c r="D21" s="125">
        <v>30031</v>
      </c>
      <c r="E21" s="125" t="s">
        <v>466</v>
      </c>
      <c r="F21" s="125">
        <v>40312</v>
      </c>
      <c r="G21" s="126">
        <v>78143</v>
      </c>
    </row>
    <row r="22" spans="1:7" x14ac:dyDescent="0.3">
      <c r="E22" s="128"/>
      <c r="F22" s="128"/>
      <c r="G22" s="129"/>
    </row>
    <row r="23" spans="1:7" x14ac:dyDescent="0.3">
      <c r="C23" s="130"/>
      <c r="D23" s="130"/>
      <c r="F23" s="130"/>
    </row>
    <row r="24" spans="1:7" ht="47.25" customHeight="1" x14ac:dyDescent="0.3">
      <c r="A24" s="401" t="s">
        <v>211</v>
      </c>
      <c r="B24" s="401"/>
      <c r="C24" s="401"/>
      <c r="D24" s="401"/>
      <c r="E24" s="401"/>
      <c r="F24" s="401"/>
      <c r="G24" s="401"/>
    </row>
  </sheetData>
  <mergeCells count="2">
    <mergeCell ref="A1:G1"/>
    <mergeCell ref="A24:G24"/>
  </mergeCells>
  <pageMargins left="0.70866141732283461" right="0.70866141732283461" top="0.74803149606299213" bottom="0.74803149606299213" header="0.31496062992125984" footer="0.31496062992125984"/>
  <pageSetup paperSize="9" scale="64" fitToHeight="0" orientation="landscape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zoomScale="90" zoomScaleNormal="90" workbookViewId="0">
      <selection activeCell="T6" sqref="T6"/>
    </sheetView>
  </sheetViews>
  <sheetFormatPr defaultRowHeight="15" x14ac:dyDescent="0.25"/>
  <cols>
    <col min="2" max="2" width="26" bestFit="1" customWidth="1"/>
    <col min="3" max="3" width="12.7109375" bestFit="1" customWidth="1"/>
    <col min="4" max="14" width="10.140625" customWidth="1"/>
    <col min="16" max="17" width="5.85546875" customWidth="1"/>
  </cols>
  <sheetData>
    <row r="1" spans="1:15" ht="64.5" customHeight="1" x14ac:dyDescent="0.25">
      <c r="A1" s="402" t="s">
        <v>467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</row>
    <row r="2" spans="1:15" ht="24.75" customHeight="1" x14ac:dyDescent="0.25">
      <c r="A2" s="403" t="s">
        <v>1</v>
      </c>
      <c r="B2" s="403" t="s">
        <v>2</v>
      </c>
      <c r="C2" s="403" t="s">
        <v>187</v>
      </c>
      <c r="D2" s="405" t="s">
        <v>186</v>
      </c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3" t="s">
        <v>185</v>
      </c>
    </row>
    <row r="3" spans="1:15" ht="32.25" customHeight="1" x14ac:dyDescent="0.25">
      <c r="A3" s="404"/>
      <c r="B3" s="404"/>
      <c r="C3" s="404"/>
      <c r="D3" s="312" t="s">
        <v>184</v>
      </c>
      <c r="E3" s="312" t="s">
        <v>183</v>
      </c>
      <c r="F3" s="312" t="s">
        <v>182</v>
      </c>
      <c r="G3" s="312" t="s">
        <v>181</v>
      </c>
      <c r="H3" s="312" t="s">
        <v>180</v>
      </c>
      <c r="I3" s="312" t="s">
        <v>179</v>
      </c>
      <c r="J3" s="312" t="s">
        <v>178</v>
      </c>
      <c r="K3" s="312" t="s">
        <v>177</v>
      </c>
      <c r="L3" s="312" t="s">
        <v>176</v>
      </c>
      <c r="M3" s="312" t="s">
        <v>175</v>
      </c>
      <c r="N3" s="312" t="s">
        <v>213</v>
      </c>
      <c r="O3" s="404"/>
    </row>
    <row r="4" spans="1:15" ht="15.75" x14ac:dyDescent="0.25">
      <c r="A4" s="111" t="s">
        <v>81</v>
      </c>
      <c r="B4" s="112" t="s">
        <v>82</v>
      </c>
      <c r="C4" s="112" t="s">
        <v>83</v>
      </c>
      <c r="D4" s="112" t="s">
        <v>84</v>
      </c>
      <c r="E4" s="112" t="s">
        <v>85</v>
      </c>
      <c r="F4" s="112" t="s">
        <v>86</v>
      </c>
      <c r="G4" s="112" t="s">
        <v>87</v>
      </c>
      <c r="H4" s="112" t="s">
        <v>88</v>
      </c>
      <c r="I4" s="112" t="s">
        <v>89</v>
      </c>
      <c r="J4" s="112" t="s">
        <v>90</v>
      </c>
      <c r="K4" s="112" t="s">
        <v>91</v>
      </c>
      <c r="L4" s="112" t="s">
        <v>92</v>
      </c>
      <c r="M4" s="112" t="s">
        <v>93</v>
      </c>
      <c r="N4" s="112" t="s">
        <v>94</v>
      </c>
      <c r="O4" s="227" t="s">
        <v>95</v>
      </c>
    </row>
    <row r="5" spans="1:15" ht="21.75" customHeight="1" x14ac:dyDescent="0.25">
      <c r="A5" s="113">
        <v>1</v>
      </c>
      <c r="B5" s="44" t="s">
        <v>4</v>
      </c>
      <c r="C5" s="9">
        <v>965</v>
      </c>
      <c r="D5" s="9">
        <v>735</v>
      </c>
      <c r="E5" s="9">
        <v>168</v>
      </c>
      <c r="F5" s="9">
        <v>44</v>
      </c>
      <c r="G5" s="9">
        <v>16</v>
      </c>
      <c r="H5" s="9">
        <v>1</v>
      </c>
      <c r="I5" s="9">
        <v>1</v>
      </c>
      <c r="J5" s="9"/>
      <c r="K5" s="9"/>
      <c r="L5" s="9"/>
      <c r="M5" s="9"/>
      <c r="N5" s="9"/>
      <c r="O5" s="114">
        <v>3208</v>
      </c>
    </row>
    <row r="6" spans="1:15" ht="21.75" customHeight="1" x14ac:dyDescent="0.25">
      <c r="A6" s="115">
        <v>2</v>
      </c>
      <c r="B6" s="23" t="s">
        <v>5</v>
      </c>
      <c r="C6" s="314">
        <v>1083</v>
      </c>
      <c r="D6" s="314">
        <v>791</v>
      </c>
      <c r="E6" s="314">
        <v>207</v>
      </c>
      <c r="F6" s="314">
        <v>61</v>
      </c>
      <c r="G6" s="314">
        <v>16</v>
      </c>
      <c r="H6" s="314">
        <v>5</v>
      </c>
      <c r="I6" s="314">
        <v>1</v>
      </c>
      <c r="J6" s="314">
        <v>1</v>
      </c>
      <c r="K6" s="314"/>
      <c r="L6" s="314">
        <v>1</v>
      </c>
      <c r="M6" s="314"/>
      <c r="N6" s="314"/>
      <c r="O6" s="116">
        <v>3665</v>
      </c>
    </row>
    <row r="7" spans="1:15" ht="21.75" customHeight="1" x14ac:dyDescent="0.25">
      <c r="A7" s="117">
        <v>3</v>
      </c>
      <c r="B7" s="19" t="s">
        <v>118</v>
      </c>
      <c r="C7" s="14">
        <v>1387</v>
      </c>
      <c r="D7" s="14">
        <v>1090</v>
      </c>
      <c r="E7" s="14">
        <v>211</v>
      </c>
      <c r="F7" s="14">
        <v>60</v>
      </c>
      <c r="G7" s="14">
        <v>12</v>
      </c>
      <c r="H7" s="14">
        <v>6</v>
      </c>
      <c r="I7" s="14">
        <v>7</v>
      </c>
      <c r="J7" s="14">
        <v>1</v>
      </c>
      <c r="K7" s="14"/>
      <c r="L7" s="14"/>
      <c r="M7" s="14"/>
      <c r="N7" s="14"/>
      <c r="O7" s="118">
        <v>4593</v>
      </c>
    </row>
    <row r="8" spans="1:15" ht="21.75" customHeight="1" x14ac:dyDescent="0.25">
      <c r="A8" s="115">
        <v>4</v>
      </c>
      <c r="B8" s="23" t="s">
        <v>7</v>
      </c>
      <c r="C8" s="314">
        <v>6454</v>
      </c>
      <c r="D8" s="314">
        <v>5240</v>
      </c>
      <c r="E8" s="314">
        <v>956</v>
      </c>
      <c r="F8" s="314">
        <v>189</v>
      </c>
      <c r="G8" s="314">
        <v>53</v>
      </c>
      <c r="H8" s="314">
        <v>7</v>
      </c>
      <c r="I8" s="314">
        <v>7</v>
      </c>
      <c r="J8" s="314">
        <v>1</v>
      </c>
      <c r="K8" s="314">
        <v>1</v>
      </c>
      <c r="L8" s="314"/>
      <c r="M8" s="314"/>
      <c r="N8" s="314"/>
      <c r="O8" s="116">
        <v>20931</v>
      </c>
    </row>
    <row r="9" spans="1:15" ht="21.75" customHeight="1" x14ac:dyDescent="0.25">
      <c r="A9" s="117">
        <v>5</v>
      </c>
      <c r="B9" s="19" t="s">
        <v>8</v>
      </c>
      <c r="C9" s="14">
        <v>2530</v>
      </c>
      <c r="D9" s="14">
        <v>2075</v>
      </c>
      <c r="E9" s="14">
        <v>352</v>
      </c>
      <c r="F9" s="14">
        <v>73</v>
      </c>
      <c r="G9" s="14">
        <v>19</v>
      </c>
      <c r="H9" s="14">
        <v>6</v>
      </c>
      <c r="I9" s="14">
        <v>2</v>
      </c>
      <c r="J9" s="14">
        <v>1</v>
      </c>
      <c r="K9" s="14">
        <v>2</v>
      </c>
      <c r="L9" s="14"/>
      <c r="M9" s="14"/>
      <c r="N9" s="14"/>
      <c r="O9" s="118">
        <v>8199</v>
      </c>
    </row>
    <row r="10" spans="1:15" ht="21.75" customHeight="1" x14ac:dyDescent="0.25">
      <c r="A10" s="115">
        <v>6</v>
      </c>
      <c r="B10" s="23" t="s">
        <v>9</v>
      </c>
      <c r="C10" s="314">
        <v>3607</v>
      </c>
      <c r="D10" s="314">
        <v>2804</v>
      </c>
      <c r="E10" s="314">
        <v>587</v>
      </c>
      <c r="F10" s="314">
        <v>140</v>
      </c>
      <c r="G10" s="314">
        <v>45</v>
      </c>
      <c r="H10" s="314">
        <v>21</v>
      </c>
      <c r="I10" s="314">
        <v>4</v>
      </c>
      <c r="J10" s="314">
        <v>4</v>
      </c>
      <c r="K10" s="314">
        <v>2</v>
      </c>
      <c r="L10" s="314"/>
      <c r="M10" s="314"/>
      <c r="N10" s="314"/>
      <c r="O10" s="116">
        <v>11965</v>
      </c>
    </row>
    <row r="11" spans="1:15" ht="21.75" customHeight="1" x14ac:dyDescent="0.25">
      <c r="A11" s="117">
        <v>7</v>
      </c>
      <c r="B11" s="19" t="s">
        <v>10</v>
      </c>
      <c r="C11" s="14">
        <v>1337</v>
      </c>
      <c r="D11" s="14">
        <v>1059</v>
      </c>
      <c r="E11" s="14">
        <v>207</v>
      </c>
      <c r="F11" s="14">
        <v>55</v>
      </c>
      <c r="G11" s="14">
        <v>13</v>
      </c>
      <c r="H11" s="14">
        <v>2</v>
      </c>
      <c r="I11" s="14">
        <v>1</v>
      </c>
      <c r="J11" s="14"/>
      <c r="K11" s="14"/>
      <c r="L11" s="14"/>
      <c r="M11" s="14"/>
      <c r="N11" s="14"/>
      <c r="O11" s="118">
        <v>4380</v>
      </c>
    </row>
    <row r="12" spans="1:15" ht="21.75" customHeight="1" x14ac:dyDescent="0.25">
      <c r="A12" s="115">
        <v>8</v>
      </c>
      <c r="B12" s="23" t="s">
        <v>11</v>
      </c>
      <c r="C12" s="314">
        <v>1172</v>
      </c>
      <c r="D12" s="314">
        <v>944</v>
      </c>
      <c r="E12" s="314">
        <v>170</v>
      </c>
      <c r="F12" s="314">
        <v>42</v>
      </c>
      <c r="G12" s="314">
        <v>10</v>
      </c>
      <c r="H12" s="314">
        <v>3</v>
      </c>
      <c r="I12" s="314">
        <v>2</v>
      </c>
      <c r="J12" s="314"/>
      <c r="K12" s="314"/>
      <c r="L12" s="314"/>
      <c r="M12" s="314">
        <v>1</v>
      </c>
      <c r="N12" s="314"/>
      <c r="O12" s="116">
        <v>3831</v>
      </c>
    </row>
    <row r="13" spans="1:15" ht="21.75" customHeight="1" x14ac:dyDescent="0.25">
      <c r="A13" s="117">
        <v>9</v>
      </c>
      <c r="B13" s="19" t="s">
        <v>12</v>
      </c>
      <c r="C13" s="14">
        <v>1694</v>
      </c>
      <c r="D13" s="14">
        <v>1299</v>
      </c>
      <c r="E13" s="14">
        <v>284</v>
      </c>
      <c r="F13" s="14">
        <v>86</v>
      </c>
      <c r="G13" s="14">
        <v>20</v>
      </c>
      <c r="H13" s="14">
        <v>4</v>
      </c>
      <c r="I13" s="14">
        <v>1</v>
      </c>
      <c r="J13" s="14"/>
      <c r="K13" s="14"/>
      <c r="L13" s="14"/>
      <c r="M13" s="14"/>
      <c r="N13" s="14"/>
      <c r="O13" s="118">
        <v>5619</v>
      </c>
    </row>
    <row r="14" spans="1:15" ht="21.75" customHeight="1" x14ac:dyDescent="0.25">
      <c r="A14" s="115">
        <v>10</v>
      </c>
      <c r="B14" s="23" t="s">
        <v>13</v>
      </c>
      <c r="C14" s="314">
        <v>670</v>
      </c>
      <c r="D14" s="314">
        <v>527</v>
      </c>
      <c r="E14" s="314">
        <v>97</v>
      </c>
      <c r="F14" s="314">
        <v>35</v>
      </c>
      <c r="G14" s="314">
        <v>6</v>
      </c>
      <c r="H14" s="314"/>
      <c r="I14" s="314">
        <v>1</v>
      </c>
      <c r="J14" s="314">
        <v>2</v>
      </c>
      <c r="K14" s="314">
        <v>1</v>
      </c>
      <c r="L14" s="314"/>
      <c r="M14" s="314">
        <v>1</v>
      </c>
      <c r="N14" s="314"/>
      <c r="O14" s="116">
        <v>2228</v>
      </c>
    </row>
    <row r="15" spans="1:15" ht="21.75" customHeight="1" x14ac:dyDescent="0.25">
      <c r="A15" s="117">
        <v>11</v>
      </c>
      <c r="B15" s="19" t="s">
        <v>14</v>
      </c>
      <c r="C15" s="14">
        <v>2193</v>
      </c>
      <c r="D15" s="14">
        <v>1734</v>
      </c>
      <c r="E15" s="14">
        <v>359</v>
      </c>
      <c r="F15" s="14">
        <v>67</v>
      </c>
      <c r="G15" s="14">
        <v>18</v>
      </c>
      <c r="H15" s="14">
        <v>10</v>
      </c>
      <c r="I15" s="14">
        <v>4</v>
      </c>
      <c r="J15" s="14">
        <v>1</v>
      </c>
      <c r="K15" s="14"/>
      <c r="L15" s="14"/>
      <c r="M15" s="14"/>
      <c r="N15" s="14"/>
      <c r="O15" s="118">
        <v>7192</v>
      </c>
    </row>
    <row r="16" spans="1:15" ht="21.75" customHeight="1" x14ac:dyDescent="0.25">
      <c r="A16" s="115">
        <v>12</v>
      </c>
      <c r="B16" s="23" t="s">
        <v>15</v>
      </c>
      <c r="C16" s="314">
        <v>1178</v>
      </c>
      <c r="D16" s="314">
        <v>887</v>
      </c>
      <c r="E16" s="314">
        <v>205</v>
      </c>
      <c r="F16" s="314">
        <v>59</v>
      </c>
      <c r="G16" s="314">
        <v>17</v>
      </c>
      <c r="H16" s="314">
        <v>8</v>
      </c>
      <c r="I16" s="314">
        <v>2</v>
      </c>
      <c r="J16" s="314"/>
      <c r="K16" s="314"/>
      <c r="L16" s="314"/>
      <c r="M16" s="314"/>
      <c r="N16" s="314"/>
      <c r="O16" s="116">
        <v>3950</v>
      </c>
    </row>
    <row r="17" spans="1:15" ht="21.75" customHeight="1" x14ac:dyDescent="0.25">
      <c r="A17" s="117">
        <v>13</v>
      </c>
      <c r="B17" s="19" t="s">
        <v>16</v>
      </c>
      <c r="C17" s="14">
        <v>648</v>
      </c>
      <c r="D17" s="14">
        <v>500</v>
      </c>
      <c r="E17" s="14">
        <v>107</v>
      </c>
      <c r="F17" s="14">
        <v>29</v>
      </c>
      <c r="G17" s="14">
        <v>9</v>
      </c>
      <c r="H17" s="14"/>
      <c r="I17" s="14">
        <v>1</v>
      </c>
      <c r="J17" s="14">
        <v>1</v>
      </c>
      <c r="K17" s="14">
        <v>1</v>
      </c>
      <c r="L17" s="14"/>
      <c r="M17" s="14"/>
      <c r="N17" s="14"/>
      <c r="O17" s="118">
        <v>2154</v>
      </c>
    </row>
    <row r="18" spans="1:15" ht="21.75" customHeight="1" x14ac:dyDescent="0.25">
      <c r="A18" s="115">
        <v>14</v>
      </c>
      <c r="B18" s="23" t="s">
        <v>17</v>
      </c>
      <c r="C18" s="314">
        <v>1323</v>
      </c>
      <c r="D18" s="314">
        <v>1009</v>
      </c>
      <c r="E18" s="314">
        <v>225</v>
      </c>
      <c r="F18" s="314">
        <v>66</v>
      </c>
      <c r="G18" s="314">
        <v>16</v>
      </c>
      <c r="H18" s="314">
        <v>2</v>
      </c>
      <c r="I18" s="314">
        <v>3</v>
      </c>
      <c r="J18" s="314">
        <v>1</v>
      </c>
      <c r="K18" s="314"/>
      <c r="L18" s="314">
        <v>1</v>
      </c>
      <c r="M18" s="314"/>
      <c r="N18" s="314"/>
      <c r="O18" s="116">
        <v>4411</v>
      </c>
    </row>
    <row r="19" spans="1:15" ht="21.75" customHeight="1" x14ac:dyDescent="0.25">
      <c r="A19" s="117">
        <v>15</v>
      </c>
      <c r="B19" s="19" t="s">
        <v>18</v>
      </c>
      <c r="C19" s="14">
        <v>1236</v>
      </c>
      <c r="D19" s="14">
        <v>901</v>
      </c>
      <c r="E19" s="14">
        <v>240</v>
      </c>
      <c r="F19" s="14">
        <v>72</v>
      </c>
      <c r="G19" s="14">
        <v>16</v>
      </c>
      <c r="H19" s="14">
        <v>3</v>
      </c>
      <c r="I19" s="14">
        <v>4</v>
      </c>
      <c r="J19" s="14"/>
      <c r="K19" s="14"/>
      <c r="L19" s="14"/>
      <c r="M19" s="14"/>
      <c r="N19" s="14"/>
      <c r="O19" s="118">
        <v>4172</v>
      </c>
    </row>
    <row r="20" spans="1:15" ht="21.75" customHeight="1" x14ac:dyDescent="0.25">
      <c r="A20" s="115">
        <v>16</v>
      </c>
      <c r="B20" s="23" t="s">
        <v>247</v>
      </c>
      <c r="C20" s="314">
        <v>969</v>
      </c>
      <c r="D20" s="314">
        <v>784</v>
      </c>
      <c r="E20" s="314">
        <v>144</v>
      </c>
      <c r="F20" s="314">
        <v>33</v>
      </c>
      <c r="G20" s="314">
        <v>4</v>
      </c>
      <c r="H20" s="314">
        <v>3</v>
      </c>
      <c r="I20" s="314"/>
      <c r="J20" s="314"/>
      <c r="K20" s="314"/>
      <c r="L20" s="314"/>
      <c r="M20" s="314"/>
      <c r="N20" s="314">
        <v>1</v>
      </c>
      <c r="O20" s="116">
        <v>3152</v>
      </c>
    </row>
    <row r="21" spans="1:15" ht="21.75" customHeight="1" x14ac:dyDescent="0.25">
      <c r="A21" s="117">
        <v>17</v>
      </c>
      <c r="B21" s="19" t="s">
        <v>20</v>
      </c>
      <c r="C21" s="14">
        <v>1054</v>
      </c>
      <c r="D21" s="14">
        <v>850</v>
      </c>
      <c r="E21" s="14">
        <v>161</v>
      </c>
      <c r="F21" s="14">
        <v>31</v>
      </c>
      <c r="G21" s="14">
        <v>10</v>
      </c>
      <c r="H21" s="14">
        <v>1</v>
      </c>
      <c r="I21" s="14">
        <v>1</v>
      </c>
      <c r="J21" s="14"/>
      <c r="K21" s="14"/>
      <c r="L21" s="14"/>
      <c r="M21" s="14"/>
      <c r="N21" s="14"/>
      <c r="O21" s="118">
        <v>3424</v>
      </c>
    </row>
    <row r="22" spans="1:15" ht="21.75" customHeight="1" x14ac:dyDescent="0.25">
      <c r="A22" s="115">
        <v>18</v>
      </c>
      <c r="B22" s="23" t="s">
        <v>21</v>
      </c>
      <c r="C22" s="314">
        <v>2029</v>
      </c>
      <c r="D22" s="314">
        <v>1562</v>
      </c>
      <c r="E22" s="314">
        <v>336</v>
      </c>
      <c r="F22" s="314">
        <v>90</v>
      </c>
      <c r="G22" s="314">
        <v>27</v>
      </c>
      <c r="H22" s="314">
        <v>8</v>
      </c>
      <c r="I22" s="314">
        <v>6</v>
      </c>
      <c r="J22" s="314"/>
      <c r="K22" s="314"/>
      <c r="L22" s="314"/>
      <c r="M22" s="314"/>
      <c r="N22" s="314"/>
      <c r="O22" s="116">
        <v>6746</v>
      </c>
    </row>
    <row r="23" spans="1:15" ht="21.75" customHeight="1" x14ac:dyDescent="0.25">
      <c r="A23" s="228" t="s">
        <v>22</v>
      </c>
      <c r="B23" s="229"/>
      <c r="C23" s="230">
        <v>31529</v>
      </c>
      <c r="D23" s="230">
        <v>24791</v>
      </c>
      <c r="E23" s="230">
        <v>5016</v>
      </c>
      <c r="F23" s="230">
        <v>1232</v>
      </c>
      <c r="G23" s="230">
        <v>327</v>
      </c>
      <c r="H23" s="230">
        <v>90</v>
      </c>
      <c r="I23" s="230">
        <v>48</v>
      </c>
      <c r="J23" s="230">
        <v>13</v>
      </c>
      <c r="K23" s="230">
        <v>7</v>
      </c>
      <c r="L23" s="230">
        <v>2</v>
      </c>
      <c r="M23" s="230">
        <v>2</v>
      </c>
      <c r="N23" s="230">
        <v>1</v>
      </c>
      <c r="O23" s="231">
        <v>103820</v>
      </c>
    </row>
    <row r="24" spans="1:15" x14ac:dyDescent="0.2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x14ac:dyDescent="0.25">
      <c r="O25" s="27"/>
    </row>
    <row r="26" spans="1:15" x14ac:dyDescent="0.25">
      <c r="O26" s="27"/>
    </row>
    <row r="27" spans="1:15" x14ac:dyDescent="0.25">
      <c r="O27" s="27"/>
    </row>
    <row r="28" spans="1:15" x14ac:dyDescent="0.25">
      <c r="O28" s="27"/>
    </row>
    <row r="29" spans="1:15" x14ac:dyDescent="0.25">
      <c r="O29" s="27"/>
    </row>
    <row r="30" spans="1:15" x14ac:dyDescent="0.25">
      <c r="O30" s="27"/>
    </row>
    <row r="31" spans="1:15" x14ac:dyDescent="0.25">
      <c r="O31" s="27"/>
    </row>
    <row r="32" spans="1:15" x14ac:dyDescent="0.25">
      <c r="O32" s="27"/>
    </row>
    <row r="33" spans="15:15" x14ac:dyDescent="0.25">
      <c r="O33" s="27"/>
    </row>
    <row r="34" spans="15:15" x14ac:dyDescent="0.25">
      <c r="O34" s="27"/>
    </row>
    <row r="35" spans="15:15" x14ac:dyDescent="0.25">
      <c r="O35" s="27"/>
    </row>
    <row r="36" spans="15:15" x14ac:dyDescent="0.25">
      <c r="O36" s="27"/>
    </row>
    <row r="37" spans="15:15" x14ac:dyDescent="0.25">
      <c r="O37" s="27"/>
    </row>
    <row r="38" spans="15:15" x14ac:dyDescent="0.25">
      <c r="O38" s="27"/>
    </row>
    <row r="39" spans="15:15" x14ac:dyDescent="0.25">
      <c r="O39" s="27"/>
    </row>
    <row r="40" spans="15:15" x14ac:dyDescent="0.25">
      <c r="O40" s="27"/>
    </row>
    <row r="41" spans="15:15" x14ac:dyDescent="0.25">
      <c r="O41" s="27"/>
    </row>
    <row r="42" spans="15:15" x14ac:dyDescent="0.25">
      <c r="O42" s="27"/>
    </row>
    <row r="43" spans="15:15" x14ac:dyDescent="0.25">
      <c r="O43" s="27"/>
    </row>
  </sheetData>
  <mergeCells count="6">
    <mergeCell ref="A1:O1"/>
    <mergeCell ref="A2:A3"/>
    <mergeCell ref="B2:B3"/>
    <mergeCell ref="C2:C3"/>
    <mergeCell ref="O2:O3"/>
    <mergeCell ref="D2:N2"/>
  </mergeCells>
  <printOptions horizontalCentered="1" verticalCentered="1"/>
  <pageMargins left="0.55118110236220474" right="0.55118110236220474" top="0.98425196850393704" bottom="0.98425196850393704" header="0.51181102362204722" footer="0.51181102362204722"/>
  <pageSetup paperSize="9" scale="80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="90" zoomScaleNormal="90" workbookViewId="0">
      <selection activeCell="M6" sqref="M6"/>
    </sheetView>
  </sheetViews>
  <sheetFormatPr defaultRowHeight="15.75" x14ac:dyDescent="0.25"/>
  <cols>
    <col min="1" max="1" width="8.85546875" style="40" customWidth="1"/>
    <col min="2" max="2" width="21.42578125" style="40" bestFit="1" customWidth="1"/>
    <col min="3" max="3" width="14.42578125" style="40" customWidth="1"/>
    <col min="4" max="10" width="14.28515625" style="40" customWidth="1"/>
    <col min="11" max="16384" width="9.140625" style="40"/>
  </cols>
  <sheetData>
    <row r="1" spans="1:11" s="219" customFormat="1" ht="62.25" customHeight="1" x14ac:dyDescent="0.25">
      <c r="A1" s="411" t="s">
        <v>468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1" s="219" customFormat="1" ht="47.25" customHeight="1" x14ac:dyDescent="0.25">
      <c r="A2" s="41" t="s">
        <v>1</v>
      </c>
      <c r="B2" s="313" t="s">
        <v>2</v>
      </c>
      <c r="C2" s="408" t="s">
        <v>469</v>
      </c>
      <c r="D2" s="409"/>
      <c r="E2" s="409"/>
      <c r="F2" s="410"/>
      <c r="G2" s="408" t="s">
        <v>291</v>
      </c>
      <c r="H2" s="409"/>
      <c r="I2" s="409"/>
      <c r="J2" s="410"/>
    </row>
    <row r="3" spans="1:11" s="219" customFormat="1" x14ac:dyDescent="0.25">
      <c r="A3" s="41"/>
      <c r="B3" s="313"/>
      <c r="C3" s="313" t="s">
        <v>160</v>
      </c>
      <c r="D3" s="313" t="s">
        <v>161</v>
      </c>
      <c r="E3" s="313" t="s">
        <v>162</v>
      </c>
      <c r="F3" s="313" t="s">
        <v>163</v>
      </c>
      <c r="G3" s="313" t="s">
        <v>160</v>
      </c>
      <c r="H3" s="313" t="s">
        <v>161</v>
      </c>
      <c r="I3" s="313" t="s">
        <v>162</v>
      </c>
      <c r="J3" s="313" t="s">
        <v>163</v>
      </c>
    </row>
    <row r="4" spans="1:11" x14ac:dyDescent="0.25">
      <c r="A4" s="14">
        <v>1</v>
      </c>
      <c r="B4" s="19" t="s">
        <v>65</v>
      </c>
      <c r="C4" s="155">
        <v>9</v>
      </c>
      <c r="D4" s="155">
        <v>4</v>
      </c>
      <c r="E4" s="155"/>
      <c r="F4" s="26">
        <v>13</v>
      </c>
      <c r="G4" s="155">
        <v>79</v>
      </c>
      <c r="H4" s="155">
        <v>18</v>
      </c>
      <c r="I4" s="155">
        <v>1</v>
      </c>
      <c r="J4" s="26">
        <v>98</v>
      </c>
      <c r="K4" s="11"/>
    </row>
    <row r="5" spans="1:11" x14ac:dyDescent="0.25">
      <c r="A5" s="314">
        <v>2</v>
      </c>
      <c r="B5" s="23" t="s">
        <v>64</v>
      </c>
      <c r="C5" s="156">
        <v>2</v>
      </c>
      <c r="D5" s="156"/>
      <c r="E5" s="156"/>
      <c r="F5" s="35">
        <v>2</v>
      </c>
      <c r="G5" s="156">
        <v>33</v>
      </c>
      <c r="H5" s="156">
        <v>6</v>
      </c>
      <c r="I5" s="156">
        <v>3</v>
      </c>
      <c r="J5" s="35">
        <v>42</v>
      </c>
      <c r="K5" s="11"/>
    </row>
    <row r="6" spans="1:11" x14ac:dyDescent="0.25">
      <c r="A6" s="14">
        <v>3</v>
      </c>
      <c r="B6" s="19" t="s">
        <v>63</v>
      </c>
      <c r="C6" s="155">
        <v>12</v>
      </c>
      <c r="D6" s="155">
        <v>4</v>
      </c>
      <c r="E6" s="155"/>
      <c r="F6" s="26">
        <v>16</v>
      </c>
      <c r="G6" s="155">
        <v>86</v>
      </c>
      <c r="H6" s="155">
        <v>25</v>
      </c>
      <c r="I6" s="155">
        <v>2</v>
      </c>
      <c r="J6" s="26">
        <v>113</v>
      </c>
      <c r="K6" s="11"/>
    </row>
    <row r="7" spans="1:11" x14ac:dyDescent="0.25">
      <c r="A7" s="314">
        <v>4</v>
      </c>
      <c r="B7" s="23" t="s">
        <v>62</v>
      </c>
      <c r="C7" s="156">
        <v>30</v>
      </c>
      <c r="D7" s="156">
        <v>8</v>
      </c>
      <c r="E7" s="156">
        <v>3</v>
      </c>
      <c r="F7" s="35">
        <v>41</v>
      </c>
      <c r="G7" s="156">
        <v>222</v>
      </c>
      <c r="H7" s="156">
        <v>53</v>
      </c>
      <c r="I7" s="156">
        <v>14</v>
      </c>
      <c r="J7" s="35">
        <v>289</v>
      </c>
      <c r="K7" s="11"/>
    </row>
    <row r="8" spans="1:11" x14ac:dyDescent="0.25">
      <c r="A8" s="14">
        <v>5</v>
      </c>
      <c r="B8" s="19" t="s">
        <v>61</v>
      </c>
      <c r="C8" s="155">
        <v>17</v>
      </c>
      <c r="D8" s="155">
        <v>9</v>
      </c>
      <c r="E8" s="155">
        <v>1</v>
      </c>
      <c r="F8" s="26">
        <v>27</v>
      </c>
      <c r="G8" s="155">
        <v>176</v>
      </c>
      <c r="H8" s="155">
        <v>39</v>
      </c>
      <c r="I8" s="155">
        <v>15</v>
      </c>
      <c r="J8" s="26">
        <v>230</v>
      </c>
      <c r="K8" s="11"/>
    </row>
    <row r="9" spans="1:11" x14ac:dyDescent="0.25">
      <c r="A9" s="314">
        <v>6</v>
      </c>
      <c r="B9" s="23" t="s">
        <v>9</v>
      </c>
      <c r="C9" s="156">
        <v>27</v>
      </c>
      <c r="D9" s="156">
        <v>9</v>
      </c>
      <c r="E9" s="156">
        <v>1</v>
      </c>
      <c r="F9" s="35">
        <v>37</v>
      </c>
      <c r="G9" s="156">
        <v>201</v>
      </c>
      <c r="H9" s="156">
        <v>48</v>
      </c>
      <c r="I9" s="156">
        <v>13</v>
      </c>
      <c r="J9" s="35">
        <v>262</v>
      </c>
      <c r="K9" s="11"/>
    </row>
    <row r="10" spans="1:11" x14ac:dyDescent="0.25">
      <c r="A10" s="14">
        <v>7</v>
      </c>
      <c r="B10" s="19" t="s">
        <v>10</v>
      </c>
      <c r="C10" s="155">
        <v>15</v>
      </c>
      <c r="D10" s="155">
        <v>4</v>
      </c>
      <c r="E10" s="155"/>
      <c r="F10" s="26">
        <v>19</v>
      </c>
      <c r="G10" s="155">
        <v>82</v>
      </c>
      <c r="H10" s="155">
        <v>16</v>
      </c>
      <c r="I10" s="155">
        <v>3</v>
      </c>
      <c r="J10" s="26">
        <v>101</v>
      </c>
      <c r="K10" s="11"/>
    </row>
    <row r="11" spans="1:11" x14ac:dyDescent="0.25">
      <c r="A11" s="314">
        <v>8</v>
      </c>
      <c r="B11" s="23" t="s">
        <v>11</v>
      </c>
      <c r="C11" s="156">
        <v>8</v>
      </c>
      <c r="D11" s="156">
        <v>2</v>
      </c>
      <c r="E11" s="156">
        <v>2</v>
      </c>
      <c r="F11" s="35">
        <v>12</v>
      </c>
      <c r="G11" s="156">
        <v>58</v>
      </c>
      <c r="H11" s="156">
        <v>13</v>
      </c>
      <c r="I11" s="156">
        <v>5</v>
      </c>
      <c r="J11" s="35">
        <v>76</v>
      </c>
      <c r="K11" s="11"/>
    </row>
    <row r="12" spans="1:11" x14ac:dyDescent="0.25">
      <c r="A12" s="14">
        <v>9</v>
      </c>
      <c r="B12" s="19" t="s">
        <v>12</v>
      </c>
      <c r="C12" s="155">
        <v>6</v>
      </c>
      <c r="D12" s="155"/>
      <c r="E12" s="155">
        <v>3</v>
      </c>
      <c r="F12" s="26">
        <v>9</v>
      </c>
      <c r="G12" s="155">
        <v>72</v>
      </c>
      <c r="H12" s="155">
        <v>26</v>
      </c>
      <c r="I12" s="155">
        <v>11</v>
      </c>
      <c r="J12" s="26">
        <v>109</v>
      </c>
      <c r="K12" s="11"/>
    </row>
    <row r="13" spans="1:11" x14ac:dyDescent="0.25">
      <c r="A13" s="314">
        <v>10</v>
      </c>
      <c r="B13" s="23" t="s">
        <v>13</v>
      </c>
      <c r="C13" s="156">
        <v>3</v>
      </c>
      <c r="D13" s="156">
        <v>1</v>
      </c>
      <c r="E13" s="156"/>
      <c r="F13" s="35">
        <v>4</v>
      </c>
      <c r="G13" s="156">
        <v>33</v>
      </c>
      <c r="H13" s="156">
        <v>7</v>
      </c>
      <c r="I13" s="156">
        <v>1</v>
      </c>
      <c r="J13" s="35">
        <v>41</v>
      </c>
      <c r="K13" s="11"/>
    </row>
    <row r="14" spans="1:11" x14ac:dyDescent="0.25">
      <c r="A14" s="14">
        <v>11</v>
      </c>
      <c r="B14" s="19" t="s">
        <v>14</v>
      </c>
      <c r="C14" s="155">
        <v>13</v>
      </c>
      <c r="D14" s="155"/>
      <c r="E14" s="155"/>
      <c r="F14" s="26">
        <v>13</v>
      </c>
      <c r="G14" s="155">
        <v>83</v>
      </c>
      <c r="H14" s="155">
        <v>11</v>
      </c>
      <c r="I14" s="155">
        <v>2</v>
      </c>
      <c r="J14" s="26">
        <v>96</v>
      </c>
      <c r="K14" s="11"/>
    </row>
    <row r="15" spans="1:11" x14ac:dyDescent="0.25">
      <c r="A15" s="314">
        <v>12</v>
      </c>
      <c r="B15" s="23" t="s">
        <v>15</v>
      </c>
      <c r="C15" s="156">
        <v>14</v>
      </c>
      <c r="D15" s="156">
        <v>1</v>
      </c>
      <c r="E15" s="156">
        <v>2</v>
      </c>
      <c r="F15" s="35">
        <v>17</v>
      </c>
      <c r="G15" s="156">
        <v>87</v>
      </c>
      <c r="H15" s="156">
        <v>19</v>
      </c>
      <c r="I15" s="156">
        <v>6</v>
      </c>
      <c r="J15" s="35">
        <v>112</v>
      </c>
      <c r="K15" s="11"/>
    </row>
    <row r="16" spans="1:11" x14ac:dyDescent="0.25">
      <c r="A16" s="14">
        <v>13</v>
      </c>
      <c r="B16" s="19" t="s">
        <v>16</v>
      </c>
      <c r="C16" s="155">
        <v>7</v>
      </c>
      <c r="D16" s="155">
        <v>1</v>
      </c>
      <c r="E16" s="155"/>
      <c r="F16" s="26">
        <v>8</v>
      </c>
      <c r="G16" s="155">
        <v>42</v>
      </c>
      <c r="H16" s="155">
        <v>11</v>
      </c>
      <c r="I16" s="155">
        <v>1</v>
      </c>
      <c r="J16" s="26">
        <v>54</v>
      </c>
      <c r="K16" s="11"/>
    </row>
    <row r="17" spans="1:11" x14ac:dyDescent="0.25">
      <c r="A17" s="314">
        <v>14</v>
      </c>
      <c r="B17" s="23" t="s">
        <v>17</v>
      </c>
      <c r="C17" s="156">
        <v>10</v>
      </c>
      <c r="D17" s="156">
        <v>3</v>
      </c>
      <c r="E17" s="156">
        <v>1</v>
      </c>
      <c r="F17" s="35">
        <v>14</v>
      </c>
      <c r="G17" s="156">
        <v>53</v>
      </c>
      <c r="H17" s="156">
        <v>21</v>
      </c>
      <c r="I17" s="156">
        <v>5</v>
      </c>
      <c r="J17" s="35">
        <v>79</v>
      </c>
    </row>
    <row r="18" spans="1:11" x14ac:dyDescent="0.25">
      <c r="A18" s="14">
        <v>15</v>
      </c>
      <c r="B18" s="19" t="s">
        <v>18</v>
      </c>
      <c r="C18" s="155">
        <v>6</v>
      </c>
      <c r="D18" s="155">
        <v>2</v>
      </c>
      <c r="E18" s="155"/>
      <c r="F18" s="26">
        <v>8</v>
      </c>
      <c r="G18" s="155">
        <v>54</v>
      </c>
      <c r="H18" s="155">
        <v>13</v>
      </c>
      <c r="I18" s="155">
        <v>4</v>
      </c>
      <c r="J18" s="26">
        <v>71</v>
      </c>
    </row>
    <row r="19" spans="1:11" x14ac:dyDescent="0.25">
      <c r="A19" s="314">
        <v>16</v>
      </c>
      <c r="B19" s="23" t="s">
        <v>19</v>
      </c>
      <c r="C19" s="156">
        <v>12</v>
      </c>
      <c r="D19" s="156">
        <v>1</v>
      </c>
      <c r="E19" s="156"/>
      <c r="F19" s="35">
        <v>13</v>
      </c>
      <c r="G19" s="156">
        <v>89</v>
      </c>
      <c r="H19" s="156">
        <v>14</v>
      </c>
      <c r="I19" s="156">
        <v>2</v>
      </c>
      <c r="J19" s="35">
        <v>105</v>
      </c>
    </row>
    <row r="20" spans="1:11" ht="18.75" customHeight="1" x14ac:dyDescent="0.25">
      <c r="A20" s="14">
        <v>17</v>
      </c>
      <c r="B20" s="19" t="s">
        <v>20</v>
      </c>
      <c r="C20" s="155">
        <v>8</v>
      </c>
      <c r="D20" s="155">
        <v>4</v>
      </c>
      <c r="E20" s="155">
        <v>1</v>
      </c>
      <c r="F20" s="26">
        <v>13</v>
      </c>
      <c r="G20" s="155">
        <v>70</v>
      </c>
      <c r="H20" s="155">
        <v>26</v>
      </c>
      <c r="I20" s="155">
        <v>3</v>
      </c>
      <c r="J20" s="26">
        <v>99</v>
      </c>
    </row>
    <row r="21" spans="1:11" x14ac:dyDescent="0.25">
      <c r="A21" s="314">
        <v>18</v>
      </c>
      <c r="B21" s="23" t="s">
        <v>21</v>
      </c>
      <c r="C21" s="156">
        <v>12</v>
      </c>
      <c r="D21" s="156"/>
      <c r="E21" s="156"/>
      <c r="F21" s="35">
        <v>12</v>
      </c>
      <c r="G21" s="156">
        <v>96</v>
      </c>
      <c r="H21" s="156">
        <v>25</v>
      </c>
      <c r="I21" s="156">
        <v>2</v>
      </c>
      <c r="J21" s="35">
        <v>123</v>
      </c>
    </row>
    <row r="22" spans="1:11" ht="20.25" customHeight="1" x14ac:dyDescent="0.25">
      <c r="A22" s="406" t="s">
        <v>22</v>
      </c>
      <c r="B22" s="407"/>
      <c r="C22" s="316">
        <v>211</v>
      </c>
      <c r="D22" s="316">
        <v>53</v>
      </c>
      <c r="E22" s="316">
        <v>14</v>
      </c>
      <c r="F22" s="316">
        <v>278</v>
      </c>
      <c r="G22" s="316">
        <v>1616</v>
      </c>
      <c r="H22" s="316">
        <v>391</v>
      </c>
      <c r="I22" s="316">
        <v>93</v>
      </c>
      <c r="J22" s="316">
        <v>2100</v>
      </c>
      <c r="K22" s="92"/>
    </row>
    <row r="23" spans="1:11" x14ac:dyDescent="0.25">
      <c r="A23" s="232"/>
      <c r="B23" s="232"/>
      <c r="C23" s="232"/>
      <c r="D23" s="232"/>
      <c r="E23" s="232"/>
      <c r="F23" s="232"/>
      <c r="G23" s="232"/>
      <c r="H23" s="232"/>
    </row>
  </sheetData>
  <mergeCells count="4">
    <mergeCell ref="A22:B22"/>
    <mergeCell ref="G2:J2"/>
    <mergeCell ref="C2:F2"/>
    <mergeCell ref="A1:J1"/>
  </mergeCells>
  <pageMargins left="1" right="1" top="1" bottom="1" header="0.5" footer="0.5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opLeftCell="A7" zoomScaleNormal="100" workbookViewId="0">
      <selection activeCell="F9" sqref="F9"/>
    </sheetView>
  </sheetViews>
  <sheetFormatPr defaultRowHeight="18.75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72.75" customHeight="1" x14ac:dyDescent="0.3">
      <c r="A1" s="400" t="s">
        <v>470</v>
      </c>
      <c r="B1" s="400"/>
      <c r="C1" s="400"/>
      <c r="D1" s="400"/>
    </row>
    <row r="2" spans="1:4" ht="75" customHeight="1" x14ac:dyDescent="0.3">
      <c r="A2" s="234" t="s">
        <v>42</v>
      </c>
      <c r="B2" s="235" t="s">
        <v>2</v>
      </c>
      <c r="C2" s="235" t="s">
        <v>471</v>
      </c>
      <c r="D2" s="236" t="s">
        <v>292</v>
      </c>
    </row>
    <row r="3" spans="1:4" x14ac:dyDescent="0.3">
      <c r="A3" s="237">
        <v>1</v>
      </c>
      <c r="B3" s="238">
        <v>2</v>
      </c>
      <c r="C3" s="237">
        <v>3</v>
      </c>
      <c r="D3" s="238">
        <v>4</v>
      </c>
    </row>
    <row r="4" spans="1:4" ht="56.25" x14ac:dyDescent="0.3">
      <c r="A4" s="241">
        <v>1</v>
      </c>
      <c r="B4" s="317" t="s">
        <v>350</v>
      </c>
      <c r="C4" s="309" t="s">
        <v>81</v>
      </c>
      <c r="D4" s="310" t="s">
        <v>81</v>
      </c>
    </row>
    <row r="5" spans="1:4" x14ac:dyDescent="0.3">
      <c r="A5" s="239">
        <v>2</v>
      </c>
      <c r="B5" s="119" t="s">
        <v>65</v>
      </c>
      <c r="C5" s="240" t="s">
        <v>472</v>
      </c>
      <c r="D5" s="299" t="s">
        <v>473</v>
      </c>
    </row>
    <row r="6" spans="1:4" x14ac:dyDescent="0.3">
      <c r="A6" s="241">
        <v>3</v>
      </c>
      <c r="B6" s="119" t="s">
        <v>64</v>
      </c>
      <c r="C6" s="242" t="s">
        <v>474</v>
      </c>
      <c r="D6" s="302" t="s">
        <v>475</v>
      </c>
    </row>
    <row r="7" spans="1:4" x14ac:dyDescent="0.3">
      <c r="A7" s="239">
        <v>4</v>
      </c>
      <c r="B7" s="119" t="s">
        <v>63</v>
      </c>
      <c r="C7" s="240" t="s">
        <v>476</v>
      </c>
      <c r="D7" s="299" t="s">
        <v>477</v>
      </c>
    </row>
    <row r="8" spans="1:4" x14ac:dyDescent="0.3">
      <c r="A8" s="241">
        <v>5</v>
      </c>
      <c r="B8" s="119" t="s">
        <v>62</v>
      </c>
      <c r="C8" s="242" t="s">
        <v>478</v>
      </c>
      <c r="D8" s="302" t="s">
        <v>479</v>
      </c>
    </row>
    <row r="9" spans="1:4" x14ac:dyDescent="0.3">
      <c r="A9" s="239">
        <v>6</v>
      </c>
      <c r="B9" s="119" t="s">
        <v>61</v>
      </c>
      <c r="C9" s="240" t="s">
        <v>480</v>
      </c>
      <c r="D9" s="299" t="s">
        <v>481</v>
      </c>
    </row>
    <row r="10" spans="1:4" x14ac:dyDescent="0.3">
      <c r="A10" s="241">
        <v>7</v>
      </c>
      <c r="B10" s="119" t="s">
        <v>9</v>
      </c>
      <c r="C10" s="242" t="s">
        <v>482</v>
      </c>
      <c r="D10" s="302" t="s">
        <v>483</v>
      </c>
    </row>
    <row r="11" spans="1:4" x14ac:dyDescent="0.3">
      <c r="A11" s="239">
        <v>8</v>
      </c>
      <c r="B11" s="119" t="s">
        <v>10</v>
      </c>
      <c r="C11" s="240" t="s">
        <v>484</v>
      </c>
      <c r="D11" s="299" t="s">
        <v>485</v>
      </c>
    </row>
    <row r="12" spans="1:4" x14ac:dyDescent="0.3">
      <c r="A12" s="241">
        <v>9</v>
      </c>
      <c r="B12" s="119" t="s">
        <v>11</v>
      </c>
      <c r="C12" s="242" t="s">
        <v>486</v>
      </c>
      <c r="D12" s="302" t="s">
        <v>487</v>
      </c>
    </row>
    <row r="13" spans="1:4" x14ac:dyDescent="0.3">
      <c r="A13" s="239">
        <v>10</v>
      </c>
      <c r="B13" s="119" t="s">
        <v>12</v>
      </c>
      <c r="C13" s="240" t="s">
        <v>488</v>
      </c>
      <c r="D13" s="299" t="s">
        <v>489</v>
      </c>
    </row>
    <row r="14" spans="1:4" x14ac:dyDescent="0.3">
      <c r="A14" s="241">
        <v>11</v>
      </c>
      <c r="B14" s="119" t="s">
        <v>13</v>
      </c>
      <c r="C14" s="242" t="s">
        <v>490</v>
      </c>
      <c r="D14" s="302" t="s">
        <v>491</v>
      </c>
    </row>
    <row r="15" spans="1:4" x14ac:dyDescent="0.3">
      <c r="A15" s="239">
        <v>12</v>
      </c>
      <c r="B15" s="119" t="s">
        <v>14</v>
      </c>
      <c r="C15" s="240" t="s">
        <v>492</v>
      </c>
      <c r="D15" s="299" t="s">
        <v>493</v>
      </c>
    </row>
    <row r="16" spans="1:4" x14ac:dyDescent="0.3">
      <c r="A16" s="241">
        <v>13</v>
      </c>
      <c r="B16" s="119" t="s">
        <v>15</v>
      </c>
      <c r="C16" s="242" t="s">
        <v>494</v>
      </c>
      <c r="D16" s="302" t="s">
        <v>495</v>
      </c>
    </row>
    <row r="17" spans="1:4" x14ac:dyDescent="0.3">
      <c r="A17" s="239">
        <v>14</v>
      </c>
      <c r="B17" s="119" t="s">
        <v>16</v>
      </c>
      <c r="C17" s="240" t="s">
        <v>496</v>
      </c>
      <c r="D17" s="299" t="s">
        <v>497</v>
      </c>
    </row>
    <row r="18" spans="1:4" x14ac:dyDescent="0.3">
      <c r="A18" s="241">
        <v>15</v>
      </c>
      <c r="B18" s="119" t="s">
        <v>17</v>
      </c>
      <c r="C18" s="242" t="s">
        <v>498</v>
      </c>
      <c r="D18" s="302" t="s">
        <v>499</v>
      </c>
    </row>
    <row r="19" spans="1:4" x14ac:dyDescent="0.3">
      <c r="A19" s="239">
        <v>16</v>
      </c>
      <c r="B19" s="119" t="s">
        <v>18</v>
      </c>
      <c r="C19" s="240" t="s">
        <v>500</v>
      </c>
      <c r="D19" s="299" t="s">
        <v>501</v>
      </c>
    </row>
    <row r="20" spans="1:4" x14ac:dyDescent="0.3">
      <c r="A20" s="241">
        <v>17</v>
      </c>
      <c r="B20" s="119" t="s">
        <v>247</v>
      </c>
      <c r="C20" s="242" t="s">
        <v>502</v>
      </c>
      <c r="D20" s="302" t="s">
        <v>503</v>
      </c>
    </row>
    <row r="21" spans="1:4" x14ac:dyDescent="0.3">
      <c r="A21" s="239">
        <v>18</v>
      </c>
      <c r="B21" s="119" t="s">
        <v>20</v>
      </c>
      <c r="C21" s="240" t="s">
        <v>504</v>
      </c>
      <c r="D21" s="299" t="s">
        <v>505</v>
      </c>
    </row>
    <row r="22" spans="1:4" x14ac:dyDescent="0.3">
      <c r="A22" s="241">
        <v>19</v>
      </c>
      <c r="B22" s="119" t="s">
        <v>21</v>
      </c>
      <c r="C22" s="242" t="s">
        <v>506</v>
      </c>
      <c r="D22" s="302" t="s">
        <v>507</v>
      </c>
    </row>
    <row r="23" spans="1:4" x14ac:dyDescent="0.3">
      <c r="A23" s="243"/>
      <c r="B23" s="244" t="s">
        <v>22</v>
      </c>
      <c r="C23" s="245" t="s">
        <v>508</v>
      </c>
      <c r="D23" s="301" t="s">
        <v>509</v>
      </c>
    </row>
    <row r="24" spans="1:4" ht="41.25" customHeight="1" x14ac:dyDescent="0.3">
      <c r="A24" s="246"/>
      <c r="B24" s="246"/>
      <c r="C24" s="246"/>
      <c r="D24" s="246"/>
    </row>
    <row r="25" spans="1:4" ht="15.75" customHeight="1" x14ac:dyDescent="0.3">
      <c r="A25" s="127"/>
      <c r="B25" s="127"/>
      <c r="C25" s="127"/>
      <c r="D25" s="127"/>
    </row>
    <row r="26" spans="1:4" ht="15.75" customHeight="1" x14ac:dyDescent="0.3">
      <c r="A26" s="401" t="s">
        <v>209</v>
      </c>
      <c r="B26" s="401"/>
      <c r="C26" s="401"/>
      <c r="D26" s="401"/>
    </row>
  </sheetData>
  <mergeCells count="2">
    <mergeCell ref="A1:D1"/>
    <mergeCell ref="A26:D26"/>
  </mergeCells>
  <pageMargins left="1" right="1" top="1" bottom="1" header="0.5" footer="0.5"/>
  <pageSetup paperSize="9" scale="68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O5" sqref="O5"/>
    </sheetView>
  </sheetViews>
  <sheetFormatPr defaultRowHeight="15.75" x14ac:dyDescent="0.25"/>
  <cols>
    <col min="1" max="1" width="4.5703125" style="40" customWidth="1"/>
    <col min="2" max="2" width="21.42578125" style="40" bestFit="1" customWidth="1"/>
    <col min="3" max="3" width="17" style="43" customWidth="1"/>
    <col min="4" max="4" width="16.5703125" style="43" customWidth="1"/>
    <col min="5" max="5" width="16" style="43" customWidth="1"/>
    <col min="6" max="6" width="17.42578125" style="43" customWidth="1"/>
    <col min="7" max="16384" width="9.140625" style="40"/>
  </cols>
  <sheetData>
    <row r="1" spans="1:6" ht="69.75" customHeight="1" x14ac:dyDescent="0.25">
      <c r="A1" s="413" t="s">
        <v>510</v>
      </c>
      <c r="B1" s="413"/>
      <c r="C1" s="413"/>
      <c r="D1" s="413"/>
      <c r="E1" s="413"/>
      <c r="F1" s="413"/>
    </row>
    <row r="2" spans="1:6" ht="13.5" customHeight="1" x14ac:dyDescent="0.25">
      <c r="A2" s="414" t="s">
        <v>1</v>
      </c>
      <c r="B2" s="414" t="s">
        <v>115</v>
      </c>
      <c r="C2" s="417" t="s">
        <v>116</v>
      </c>
      <c r="D2" s="418"/>
      <c r="E2" s="417" t="s">
        <v>117</v>
      </c>
      <c r="F2" s="418"/>
    </row>
    <row r="3" spans="1:6" x14ac:dyDescent="0.25">
      <c r="A3" s="415"/>
      <c r="B3" s="416"/>
      <c r="C3" s="419" t="s">
        <v>511</v>
      </c>
      <c r="D3" s="419"/>
      <c r="E3" s="419" t="s">
        <v>293</v>
      </c>
      <c r="F3" s="419"/>
    </row>
    <row r="4" spans="1:6" ht="17.25" customHeight="1" x14ac:dyDescent="0.25">
      <c r="A4" s="415"/>
      <c r="B4" s="416"/>
      <c r="C4" s="42" t="s">
        <v>23</v>
      </c>
      <c r="D4" s="35" t="s">
        <v>73</v>
      </c>
      <c r="E4" s="42" t="s">
        <v>23</v>
      </c>
      <c r="F4" s="42" t="s">
        <v>73</v>
      </c>
    </row>
    <row r="5" spans="1:6" x14ac:dyDescent="0.25">
      <c r="A5" s="14">
        <v>1</v>
      </c>
      <c r="B5" s="19" t="s">
        <v>65</v>
      </c>
      <c r="C5" s="131" t="s">
        <v>388</v>
      </c>
      <c r="D5" s="131">
        <v>78</v>
      </c>
      <c r="E5" s="131" t="s">
        <v>334</v>
      </c>
      <c r="F5" s="131">
        <v>187</v>
      </c>
    </row>
    <row r="6" spans="1:6" x14ac:dyDescent="0.25">
      <c r="A6" s="327">
        <v>2</v>
      </c>
      <c r="B6" s="23" t="s">
        <v>64</v>
      </c>
      <c r="C6" s="327" t="s">
        <v>512</v>
      </c>
      <c r="D6" s="327">
        <v>168</v>
      </c>
      <c r="E6" s="327" t="s">
        <v>513</v>
      </c>
      <c r="F6" s="327">
        <v>382</v>
      </c>
    </row>
    <row r="7" spans="1:6" x14ac:dyDescent="0.25">
      <c r="A7" s="14">
        <v>3</v>
      </c>
      <c r="B7" s="19" t="s">
        <v>63</v>
      </c>
      <c r="C7" s="131" t="s">
        <v>514</v>
      </c>
      <c r="D7" s="131">
        <v>140</v>
      </c>
      <c r="E7" s="131" t="s">
        <v>409</v>
      </c>
      <c r="F7" s="131">
        <v>306</v>
      </c>
    </row>
    <row r="8" spans="1:6" x14ac:dyDescent="0.25">
      <c r="A8" s="327">
        <v>4</v>
      </c>
      <c r="B8" s="23" t="s">
        <v>62</v>
      </c>
      <c r="C8" s="327" t="s">
        <v>515</v>
      </c>
      <c r="D8" s="327">
        <v>1147</v>
      </c>
      <c r="E8" s="327" t="s">
        <v>516</v>
      </c>
      <c r="F8" s="327">
        <v>2508</v>
      </c>
    </row>
    <row r="9" spans="1:6" x14ac:dyDescent="0.25">
      <c r="A9" s="14">
        <v>5</v>
      </c>
      <c r="B9" s="19" t="s">
        <v>61</v>
      </c>
      <c r="C9" s="131" t="s">
        <v>517</v>
      </c>
      <c r="D9" s="131">
        <v>444</v>
      </c>
      <c r="E9" s="131" t="s">
        <v>518</v>
      </c>
      <c r="F9" s="131">
        <v>1073</v>
      </c>
    </row>
    <row r="10" spans="1:6" x14ac:dyDescent="0.25">
      <c r="A10" s="327">
        <v>6</v>
      </c>
      <c r="B10" s="23" t="s">
        <v>9</v>
      </c>
      <c r="C10" s="327" t="s">
        <v>415</v>
      </c>
      <c r="D10" s="327">
        <v>322</v>
      </c>
      <c r="E10" s="327" t="s">
        <v>519</v>
      </c>
      <c r="F10" s="327">
        <v>744</v>
      </c>
    </row>
    <row r="11" spans="1:6" x14ac:dyDescent="0.25">
      <c r="A11" s="14">
        <v>7</v>
      </c>
      <c r="B11" s="19" t="s">
        <v>10</v>
      </c>
      <c r="C11" s="131" t="s">
        <v>358</v>
      </c>
      <c r="D11" s="131">
        <v>314</v>
      </c>
      <c r="E11" s="131" t="s">
        <v>413</v>
      </c>
      <c r="F11" s="131">
        <v>720</v>
      </c>
    </row>
    <row r="12" spans="1:6" x14ac:dyDescent="0.25">
      <c r="A12" s="327">
        <v>8</v>
      </c>
      <c r="B12" s="23" t="s">
        <v>11</v>
      </c>
      <c r="C12" s="327" t="s">
        <v>285</v>
      </c>
      <c r="D12" s="327">
        <v>105</v>
      </c>
      <c r="E12" s="327" t="s">
        <v>245</v>
      </c>
      <c r="F12" s="327">
        <v>224</v>
      </c>
    </row>
    <row r="13" spans="1:6" x14ac:dyDescent="0.25">
      <c r="A13" s="14">
        <v>9</v>
      </c>
      <c r="B13" s="19" t="s">
        <v>12</v>
      </c>
      <c r="C13" s="131" t="s">
        <v>328</v>
      </c>
      <c r="D13" s="131">
        <v>214</v>
      </c>
      <c r="E13" s="131" t="s">
        <v>520</v>
      </c>
      <c r="F13" s="131">
        <v>481</v>
      </c>
    </row>
    <row r="14" spans="1:6" x14ac:dyDescent="0.25">
      <c r="A14" s="327">
        <v>10</v>
      </c>
      <c r="B14" s="23" t="s">
        <v>13</v>
      </c>
      <c r="C14" s="327" t="s">
        <v>287</v>
      </c>
      <c r="D14" s="327">
        <v>101</v>
      </c>
      <c r="E14" s="327" t="s">
        <v>268</v>
      </c>
      <c r="F14" s="327">
        <v>232</v>
      </c>
    </row>
    <row r="15" spans="1:6" x14ac:dyDescent="0.25">
      <c r="A15" s="14">
        <v>11</v>
      </c>
      <c r="B15" s="19" t="s">
        <v>14</v>
      </c>
      <c r="C15" s="131" t="s">
        <v>521</v>
      </c>
      <c r="D15" s="131">
        <v>142</v>
      </c>
      <c r="E15" s="131" t="s">
        <v>332</v>
      </c>
      <c r="F15" s="131">
        <v>321</v>
      </c>
    </row>
    <row r="16" spans="1:6" x14ac:dyDescent="0.25">
      <c r="A16" s="327">
        <v>12</v>
      </c>
      <c r="B16" s="23" t="s">
        <v>15</v>
      </c>
      <c r="C16" s="327" t="s">
        <v>332</v>
      </c>
      <c r="D16" s="327">
        <v>147</v>
      </c>
      <c r="E16" s="327" t="s">
        <v>340</v>
      </c>
      <c r="F16" s="327">
        <v>322</v>
      </c>
    </row>
    <row r="17" spans="1:6" x14ac:dyDescent="0.25">
      <c r="A17" s="14">
        <v>13</v>
      </c>
      <c r="B17" s="19" t="s">
        <v>16</v>
      </c>
      <c r="C17" s="131" t="s">
        <v>363</v>
      </c>
      <c r="D17" s="131">
        <v>219</v>
      </c>
      <c r="E17" s="131" t="s">
        <v>421</v>
      </c>
      <c r="F17" s="131">
        <v>484</v>
      </c>
    </row>
    <row r="18" spans="1:6" x14ac:dyDescent="0.25">
      <c r="A18" s="327">
        <v>14</v>
      </c>
      <c r="B18" s="23" t="s">
        <v>17</v>
      </c>
      <c r="C18" s="327" t="s">
        <v>286</v>
      </c>
      <c r="D18" s="327">
        <v>178</v>
      </c>
      <c r="E18" s="327" t="s">
        <v>522</v>
      </c>
      <c r="F18" s="327">
        <v>458</v>
      </c>
    </row>
    <row r="19" spans="1:6" x14ac:dyDescent="0.25">
      <c r="A19" s="14">
        <v>15</v>
      </c>
      <c r="B19" s="19" t="s">
        <v>18</v>
      </c>
      <c r="C19" s="131" t="s">
        <v>523</v>
      </c>
      <c r="D19" s="131">
        <v>188</v>
      </c>
      <c r="E19" s="131" t="s">
        <v>424</v>
      </c>
      <c r="F19" s="131">
        <v>433</v>
      </c>
    </row>
    <row r="20" spans="1:6" x14ac:dyDescent="0.25">
      <c r="A20" s="327">
        <v>16</v>
      </c>
      <c r="B20" s="23" t="s">
        <v>19</v>
      </c>
      <c r="C20" s="327" t="s">
        <v>92</v>
      </c>
      <c r="D20" s="327">
        <v>12</v>
      </c>
      <c r="E20" s="327" t="s">
        <v>94</v>
      </c>
      <c r="F20" s="327">
        <v>30</v>
      </c>
    </row>
    <row r="21" spans="1:6" x14ac:dyDescent="0.25">
      <c r="A21" s="14">
        <v>17</v>
      </c>
      <c r="B21" s="19" t="s">
        <v>20</v>
      </c>
      <c r="C21" s="131" t="s">
        <v>524</v>
      </c>
      <c r="D21" s="131">
        <v>456</v>
      </c>
      <c r="E21" s="131" t="s">
        <v>525</v>
      </c>
      <c r="F21" s="131">
        <v>1058</v>
      </c>
    </row>
    <row r="22" spans="1:6" x14ac:dyDescent="0.25">
      <c r="A22" s="327">
        <v>18</v>
      </c>
      <c r="B22" s="23" t="s">
        <v>21</v>
      </c>
      <c r="C22" s="327" t="s">
        <v>526</v>
      </c>
      <c r="D22" s="327">
        <v>383</v>
      </c>
      <c r="E22" s="327" t="s">
        <v>527</v>
      </c>
      <c r="F22" s="327">
        <v>900</v>
      </c>
    </row>
    <row r="23" spans="1:6" x14ac:dyDescent="0.25">
      <c r="A23" s="406" t="s">
        <v>22</v>
      </c>
      <c r="B23" s="407"/>
      <c r="C23" s="326" t="s">
        <v>528</v>
      </c>
      <c r="D23" s="326">
        <v>4758</v>
      </c>
      <c r="E23" s="326" t="s">
        <v>529</v>
      </c>
      <c r="F23" s="326">
        <v>10863</v>
      </c>
    </row>
    <row r="26" spans="1:6" ht="30.75" customHeight="1" x14ac:dyDescent="0.25">
      <c r="A26" s="412" t="s">
        <v>209</v>
      </c>
      <c r="B26" s="412"/>
      <c r="C26" s="412"/>
      <c r="D26" s="412"/>
      <c r="E26" s="412"/>
      <c r="F26" s="412"/>
    </row>
  </sheetData>
  <mergeCells count="9">
    <mergeCell ref="A26:F26"/>
    <mergeCell ref="A23:B23"/>
    <mergeCell ref="A1:F1"/>
    <mergeCell ref="A2:A4"/>
    <mergeCell ref="B2:B4"/>
    <mergeCell ref="C2:D2"/>
    <mergeCell ref="E2:F2"/>
    <mergeCell ref="C3:D3"/>
    <mergeCell ref="E3:F3"/>
  </mergeCells>
  <pageMargins left="0.99" right="0.46" top="0.7" bottom="0.98425196850393704" header="0.51181102362204722" footer="0.51181102362204722"/>
  <pageSetup paperSize="9" fitToWidth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80" zoomScaleNormal="80" workbookViewId="0">
      <selection activeCell="K5" sqref="K5"/>
    </sheetView>
  </sheetViews>
  <sheetFormatPr defaultRowHeight="15" x14ac:dyDescent="0.25"/>
  <cols>
    <col min="1" max="1" width="5.7109375" customWidth="1"/>
    <col min="2" max="2" width="21.42578125" bestFit="1" customWidth="1"/>
    <col min="3" max="3" width="41.5703125" customWidth="1"/>
  </cols>
  <sheetData>
    <row r="1" spans="1:3" ht="79.5" thickBot="1" x14ac:dyDescent="0.3">
      <c r="A1" s="79" t="s">
        <v>1</v>
      </c>
      <c r="B1" s="79" t="s">
        <v>2</v>
      </c>
      <c r="C1" s="80" t="s">
        <v>294</v>
      </c>
    </row>
    <row r="2" spans="1:3" ht="27.95" customHeight="1" thickTop="1" x14ac:dyDescent="0.25">
      <c r="A2" s="81">
        <v>1</v>
      </c>
      <c r="B2" s="44" t="s">
        <v>65</v>
      </c>
      <c r="C2" s="190">
        <v>21</v>
      </c>
    </row>
    <row r="3" spans="1:3" ht="27.95" customHeight="1" x14ac:dyDescent="0.25">
      <c r="A3" s="82">
        <v>2</v>
      </c>
      <c r="B3" s="23" t="s">
        <v>64</v>
      </c>
      <c r="C3" s="191">
        <v>14</v>
      </c>
    </row>
    <row r="4" spans="1:3" ht="27.95" customHeight="1" x14ac:dyDescent="0.25">
      <c r="A4" s="83">
        <v>3</v>
      </c>
      <c r="B4" s="19" t="s">
        <v>63</v>
      </c>
      <c r="C4" s="192">
        <v>1</v>
      </c>
    </row>
    <row r="5" spans="1:3" ht="27.95" customHeight="1" x14ac:dyDescent="0.25">
      <c r="A5" s="82">
        <v>4</v>
      </c>
      <c r="B5" s="23" t="s">
        <v>62</v>
      </c>
      <c r="C5" s="191">
        <v>2</v>
      </c>
    </row>
    <row r="6" spans="1:3" ht="27.95" customHeight="1" x14ac:dyDescent="0.25">
      <c r="A6" s="83">
        <v>5</v>
      </c>
      <c r="B6" s="19" t="s">
        <v>61</v>
      </c>
      <c r="C6" s="192">
        <v>36</v>
      </c>
    </row>
    <row r="7" spans="1:3" ht="27.95" customHeight="1" x14ac:dyDescent="0.25">
      <c r="A7" s="82">
        <v>6</v>
      </c>
      <c r="B7" s="23" t="s">
        <v>9</v>
      </c>
      <c r="C7" s="191">
        <v>37</v>
      </c>
    </row>
    <row r="8" spans="1:3" ht="27.95" customHeight="1" x14ac:dyDescent="0.25">
      <c r="A8" s="83">
        <v>7</v>
      </c>
      <c r="B8" s="19" t="s">
        <v>10</v>
      </c>
      <c r="C8" s="192">
        <v>4</v>
      </c>
    </row>
    <row r="9" spans="1:3" ht="27.95" customHeight="1" x14ac:dyDescent="0.25">
      <c r="A9" s="82">
        <v>8</v>
      </c>
      <c r="B9" s="23" t="s">
        <v>11</v>
      </c>
      <c r="C9" s="191"/>
    </row>
    <row r="10" spans="1:3" ht="27.95" customHeight="1" x14ac:dyDescent="0.25">
      <c r="A10" s="83">
        <v>9</v>
      </c>
      <c r="B10" s="19" t="s">
        <v>12</v>
      </c>
      <c r="C10" s="192">
        <v>1</v>
      </c>
    </row>
    <row r="11" spans="1:3" ht="27.95" customHeight="1" x14ac:dyDescent="0.25">
      <c r="A11" s="82">
        <v>10</v>
      </c>
      <c r="B11" s="23" t="s">
        <v>13</v>
      </c>
      <c r="C11" s="191">
        <v>8</v>
      </c>
    </row>
    <row r="12" spans="1:3" ht="27.95" customHeight="1" x14ac:dyDescent="0.25">
      <c r="A12" s="83">
        <v>11</v>
      </c>
      <c r="B12" s="19" t="s">
        <v>14</v>
      </c>
      <c r="C12" s="192"/>
    </row>
    <row r="13" spans="1:3" ht="27.95" customHeight="1" x14ac:dyDescent="0.25">
      <c r="A13" s="82">
        <v>12</v>
      </c>
      <c r="B13" s="23" t="s">
        <v>15</v>
      </c>
      <c r="C13" s="191">
        <v>1</v>
      </c>
    </row>
    <row r="14" spans="1:3" ht="27.95" customHeight="1" x14ac:dyDescent="0.25">
      <c r="A14" s="83">
        <v>13</v>
      </c>
      <c r="B14" s="19" t="s">
        <v>16</v>
      </c>
      <c r="C14" s="192"/>
    </row>
    <row r="15" spans="1:3" ht="27.95" customHeight="1" x14ac:dyDescent="0.25">
      <c r="A15" s="82">
        <v>14</v>
      </c>
      <c r="B15" s="23" t="s">
        <v>17</v>
      </c>
      <c r="C15" s="191">
        <v>2</v>
      </c>
    </row>
    <row r="16" spans="1:3" ht="27.95" customHeight="1" x14ac:dyDescent="0.25">
      <c r="A16" s="83">
        <v>15</v>
      </c>
      <c r="B16" s="19" t="s">
        <v>18</v>
      </c>
      <c r="C16" s="192">
        <v>37</v>
      </c>
    </row>
    <row r="17" spans="1:3" ht="27.95" customHeight="1" x14ac:dyDescent="0.25">
      <c r="A17" s="82">
        <v>16</v>
      </c>
      <c r="B17" s="23" t="s">
        <v>19</v>
      </c>
      <c r="C17" s="191"/>
    </row>
    <row r="18" spans="1:3" ht="27.95" customHeight="1" x14ac:dyDescent="0.25">
      <c r="A18" s="83">
        <v>17</v>
      </c>
      <c r="B18" s="19" t="s">
        <v>20</v>
      </c>
      <c r="C18" s="192">
        <v>48</v>
      </c>
    </row>
    <row r="19" spans="1:3" ht="27.95" customHeight="1" x14ac:dyDescent="0.25">
      <c r="A19" s="84">
        <v>18</v>
      </c>
      <c r="B19" s="85" t="s">
        <v>21</v>
      </c>
      <c r="C19" s="191">
        <v>1</v>
      </c>
    </row>
    <row r="20" spans="1:3" ht="32.25" customHeight="1" x14ac:dyDescent="0.25">
      <c r="A20" s="420" t="s">
        <v>22</v>
      </c>
      <c r="B20" s="421"/>
      <c r="C20" s="193">
        <v>213</v>
      </c>
    </row>
    <row r="21" spans="1:3" ht="24.75" customHeight="1" x14ac:dyDescent="0.25"/>
    <row r="22" spans="1:3" ht="27.75" customHeight="1" x14ac:dyDescent="0.25"/>
  </sheetData>
  <mergeCells count="1">
    <mergeCell ref="A20:B20"/>
  </mergeCells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="90" zoomScaleNormal="90" workbookViewId="0">
      <selection activeCell="K14" sqref="K14"/>
    </sheetView>
  </sheetViews>
  <sheetFormatPr defaultRowHeight="15.75" x14ac:dyDescent="0.25"/>
  <cols>
    <col min="1" max="1" width="6.7109375" style="40" customWidth="1"/>
    <col min="2" max="2" width="21.42578125" style="40" bestFit="1" customWidth="1"/>
    <col min="3" max="3" width="21.42578125" style="43" customWidth="1"/>
    <col min="4" max="4" width="17.5703125" style="43" customWidth="1"/>
    <col min="5" max="5" width="21" style="40" customWidth="1"/>
    <col min="6" max="6" width="20.140625" style="40" customWidth="1"/>
    <col min="7" max="7" width="9.140625" style="40"/>
    <col min="8" max="8" width="20" style="40" customWidth="1"/>
    <col min="9" max="11" width="9.140625" style="40"/>
    <col min="12" max="12" width="10.7109375" style="40" bestFit="1" customWidth="1"/>
    <col min="13" max="16384" width="9.140625" style="40"/>
  </cols>
  <sheetData>
    <row r="1" spans="1:6" ht="92.25" customHeight="1" x14ac:dyDescent="0.25">
      <c r="A1" s="423" t="s">
        <v>530</v>
      </c>
      <c r="B1" s="423"/>
      <c r="C1" s="423"/>
      <c r="D1" s="423"/>
      <c r="E1" s="423"/>
      <c r="F1" s="423"/>
    </row>
    <row r="2" spans="1:6" ht="16.5" customHeight="1" x14ac:dyDescent="0.25">
      <c r="A2" s="426" t="s">
        <v>1</v>
      </c>
      <c r="B2" s="428" t="s">
        <v>2</v>
      </c>
      <c r="C2" s="408" t="s">
        <v>164</v>
      </c>
      <c r="D2" s="410"/>
      <c r="E2" s="428" t="s">
        <v>165</v>
      </c>
      <c r="F2" s="428"/>
    </row>
    <row r="3" spans="1:6" ht="15.75" customHeight="1" x14ac:dyDescent="0.25">
      <c r="A3" s="426"/>
      <c r="B3" s="428"/>
      <c r="C3" s="414" t="s">
        <v>531</v>
      </c>
      <c r="D3" s="414" t="s">
        <v>295</v>
      </c>
      <c r="E3" s="414" t="s">
        <v>532</v>
      </c>
      <c r="F3" s="414" t="s">
        <v>296</v>
      </c>
    </row>
    <row r="4" spans="1:6" ht="58.5" customHeight="1" thickBot="1" x14ac:dyDescent="0.3">
      <c r="A4" s="427"/>
      <c r="B4" s="429"/>
      <c r="C4" s="430"/>
      <c r="D4" s="430"/>
      <c r="E4" s="430"/>
      <c r="F4" s="430"/>
    </row>
    <row r="5" spans="1:6" ht="16.5" thickTop="1" x14ac:dyDescent="0.25">
      <c r="A5" s="9">
        <v>1</v>
      </c>
      <c r="B5" s="44" t="s">
        <v>65</v>
      </c>
      <c r="C5" s="318" t="s">
        <v>317</v>
      </c>
      <c r="D5" s="318" t="s">
        <v>226</v>
      </c>
      <c r="E5" s="136" t="s">
        <v>533</v>
      </c>
      <c r="F5" s="136" t="s">
        <v>534</v>
      </c>
    </row>
    <row r="6" spans="1:6" x14ac:dyDescent="0.25">
      <c r="A6" s="350">
        <v>2</v>
      </c>
      <c r="B6" s="23" t="s">
        <v>64</v>
      </c>
      <c r="C6" s="319" t="s">
        <v>98</v>
      </c>
      <c r="D6" s="319" t="s">
        <v>239</v>
      </c>
      <c r="E6" s="137" t="s">
        <v>391</v>
      </c>
      <c r="F6" s="137" t="s">
        <v>535</v>
      </c>
    </row>
    <row r="7" spans="1:6" x14ac:dyDescent="0.25">
      <c r="A7" s="14">
        <v>3</v>
      </c>
      <c r="B7" s="19" t="s">
        <v>63</v>
      </c>
      <c r="C7" s="318" t="s">
        <v>225</v>
      </c>
      <c r="D7" s="318" t="s">
        <v>278</v>
      </c>
      <c r="E7" s="136" t="s">
        <v>536</v>
      </c>
      <c r="F7" s="136" t="s">
        <v>537</v>
      </c>
    </row>
    <row r="8" spans="1:6" x14ac:dyDescent="0.25">
      <c r="A8" s="350">
        <v>4</v>
      </c>
      <c r="B8" s="23" t="s">
        <v>62</v>
      </c>
      <c r="C8" s="319" t="s">
        <v>538</v>
      </c>
      <c r="D8" s="319" t="s">
        <v>376</v>
      </c>
      <c r="E8" s="137" t="s">
        <v>539</v>
      </c>
      <c r="F8" s="137" t="s">
        <v>540</v>
      </c>
    </row>
    <row r="9" spans="1:6" x14ac:dyDescent="0.25">
      <c r="A9" s="14">
        <v>5</v>
      </c>
      <c r="B9" s="19" t="s">
        <v>61</v>
      </c>
      <c r="C9" s="318" t="s">
        <v>388</v>
      </c>
      <c r="D9" s="318" t="s">
        <v>322</v>
      </c>
      <c r="E9" s="136" t="s">
        <v>392</v>
      </c>
      <c r="F9" s="136" t="s">
        <v>541</v>
      </c>
    </row>
    <row r="10" spans="1:6" x14ac:dyDescent="0.25">
      <c r="A10" s="350">
        <v>6</v>
      </c>
      <c r="B10" s="23" t="s">
        <v>9</v>
      </c>
      <c r="C10" s="319" t="s">
        <v>341</v>
      </c>
      <c r="D10" s="319" t="s">
        <v>329</v>
      </c>
      <c r="E10" s="137" t="s">
        <v>542</v>
      </c>
      <c r="F10" s="137" t="s">
        <v>543</v>
      </c>
    </row>
    <row r="11" spans="1:6" x14ac:dyDescent="0.25">
      <c r="A11" s="14">
        <v>7</v>
      </c>
      <c r="B11" s="19" t="s">
        <v>10</v>
      </c>
      <c r="C11" s="318" t="s">
        <v>318</v>
      </c>
      <c r="D11" s="318" t="s">
        <v>544</v>
      </c>
      <c r="E11" s="136" t="s">
        <v>545</v>
      </c>
      <c r="F11" s="136" t="s">
        <v>546</v>
      </c>
    </row>
    <row r="12" spans="1:6" x14ac:dyDescent="0.25">
      <c r="A12" s="350">
        <v>8</v>
      </c>
      <c r="B12" s="23" t="s">
        <v>11</v>
      </c>
      <c r="C12" s="319" t="s">
        <v>242</v>
      </c>
      <c r="D12" s="319" t="s">
        <v>257</v>
      </c>
      <c r="E12" s="137" t="s">
        <v>547</v>
      </c>
      <c r="F12" s="137" t="s">
        <v>548</v>
      </c>
    </row>
    <row r="13" spans="1:6" x14ac:dyDescent="0.25">
      <c r="A13" s="14">
        <v>9</v>
      </c>
      <c r="B13" s="19" t="s">
        <v>12</v>
      </c>
      <c r="C13" s="318" t="s">
        <v>243</v>
      </c>
      <c r="D13" s="318" t="s">
        <v>244</v>
      </c>
      <c r="E13" s="136" t="s">
        <v>549</v>
      </c>
      <c r="F13" s="136" t="s">
        <v>550</v>
      </c>
    </row>
    <row r="14" spans="1:6" x14ac:dyDescent="0.25">
      <c r="A14" s="350">
        <v>10</v>
      </c>
      <c r="B14" s="23" t="s">
        <v>13</v>
      </c>
      <c r="C14" s="319" t="s">
        <v>95</v>
      </c>
      <c r="D14" s="319" t="s">
        <v>97</v>
      </c>
      <c r="E14" s="137" t="s">
        <v>551</v>
      </c>
      <c r="F14" s="137" t="s">
        <v>552</v>
      </c>
    </row>
    <row r="15" spans="1:6" x14ac:dyDescent="0.25">
      <c r="A15" s="14">
        <v>11</v>
      </c>
      <c r="B15" s="19" t="s">
        <v>14</v>
      </c>
      <c r="C15" s="318" t="s">
        <v>244</v>
      </c>
      <c r="D15" s="318" t="s">
        <v>233</v>
      </c>
      <c r="E15" s="136" t="s">
        <v>553</v>
      </c>
      <c r="F15" s="136" t="s">
        <v>554</v>
      </c>
    </row>
    <row r="16" spans="1:6" x14ac:dyDescent="0.25">
      <c r="A16" s="350">
        <v>12</v>
      </c>
      <c r="B16" s="23" t="s">
        <v>15</v>
      </c>
      <c r="C16" s="319" t="s">
        <v>232</v>
      </c>
      <c r="D16" s="319" t="s">
        <v>258</v>
      </c>
      <c r="E16" s="137" t="s">
        <v>555</v>
      </c>
      <c r="F16" s="137" t="s">
        <v>556</v>
      </c>
    </row>
    <row r="17" spans="1:11" x14ac:dyDescent="0.25">
      <c r="A17" s="14">
        <v>13</v>
      </c>
      <c r="B17" s="19" t="s">
        <v>16</v>
      </c>
      <c r="C17" s="318" t="s">
        <v>95</v>
      </c>
      <c r="D17" s="318" t="s">
        <v>96</v>
      </c>
      <c r="E17" s="136" t="s">
        <v>557</v>
      </c>
      <c r="F17" s="136" t="s">
        <v>558</v>
      </c>
    </row>
    <row r="18" spans="1:11" x14ac:dyDescent="0.25">
      <c r="A18" s="350">
        <v>14</v>
      </c>
      <c r="B18" s="23" t="s">
        <v>17</v>
      </c>
      <c r="C18" s="319" t="s">
        <v>257</v>
      </c>
      <c r="D18" s="319" t="s">
        <v>318</v>
      </c>
      <c r="E18" s="137" t="s">
        <v>559</v>
      </c>
      <c r="F18" s="137" t="s">
        <v>560</v>
      </c>
    </row>
    <row r="19" spans="1:11" x14ac:dyDescent="0.25">
      <c r="A19" s="14">
        <v>15</v>
      </c>
      <c r="B19" s="19" t="s">
        <v>18</v>
      </c>
      <c r="C19" s="318" t="s">
        <v>96</v>
      </c>
      <c r="D19" s="318" t="s">
        <v>239</v>
      </c>
      <c r="E19" s="136" t="s">
        <v>561</v>
      </c>
      <c r="F19" s="136" t="s">
        <v>562</v>
      </c>
    </row>
    <row r="20" spans="1:11" x14ac:dyDescent="0.25">
      <c r="A20" s="350">
        <v>16</v>
      </c>
      <c r="B20" s="23" t="s">
        <v>19</v>
      </c>
      <c r="C20" s="319" t="s">
        <v>354</v>
      </c>
      <c r="D20" s="319" t="s">
        <v>233</v>
      </c>
      <c r="E20" s="137" t="s">
        <v>563</v>
      </c>
      <c r="F20" s="137" t="s">
        <v>564</v>
      </c>
    </row>
    <row r="21" spans="1:11" x14ac:dyDescent="0.25">
      <c r="A21" s="14">
        <v>17</v>
      </c>
      <c r="B21" s="19" t="s">
        <v>20</v>
      </c>
      <c r="C21" s="318" t="s">
        <v>318</v>
      </c>
      <c r="D21" s="318" t="s">
        <v>289</v>
      </c>
      <c r="E21" s="136" t="s">
        <v>565</v>
      </c>
      <c r="F21" s="136" t="s">
        <v>566</v>
      </c>
    </row>
    <row r="22" spans="1:11" x14ac:dyDescent="0.25">
      <c r="A22" s="350">
        <v>18</v>
      </c>
      <c r="B22" s="23" t="s">
        <v>21</v>
      </c>
      <c r="C22" s="319" t="s">
        <v>241</v>
      </c>
      <c r="D22" s="319" t="s">
        <v>244</v>
      </c>
      <c r="E22" s="137" t="s">
        <v>495</v>
      </c>
      <c r="F22" s="137" t="s">
        <v>567</v>
      </c>
    </row>
    <row r="23" spans="1:11" x14ac:dyDescent="0.25">
      <c r="A23" s="424" t="s">
        <v>22</v>
      </c>
      <c r="B23" s="425"/>
      <c r="C23" s="320" t="s">
        <v>568</v>
      </c>
      <c r="D23" s="320" t="s">
        <v>381</v>
      </c>
      <c r="E23" s="150" t="s">
        <v>569</v>
      </c>
      <c r="F23" s="150" t="s">
        <v>570</v>
      </c>
      <c r="H23" s="247"/>
      <c r="I23" s="247"/>
      <c r="J23" s="247"/>
      <c r="K23" s="247"/>
    </row>
    <row r="24" spans="1:11" s="43" customFormat="1" x14ac:dyDescent="0.25">
      <c r="C24" s="305"/>
    </row>
    <row r="26" spans="1:11" ht="30" customHeight="1" x14ac:dyDescent="0.25">
      <c r="A26" s="422" t="s">
        <v>209</v>
      </c>
      <c r="B26" s="422"/>
      <c r="C26" s="422"/>
      <c r="D26" s="422"/>
      <c r="E26" s="422"/>
      <c r="F26" s="422"/>
    </row>
  </sheetData>
  <mergeCells count="11">
    <mergeCell ref="A26:F26"/>
    <mergeCell ref="A1:F1"/>
    <mergeCell ref="A23:B23"/>
    <mergeCell ref="A2:A4"/>
    <mergeCell ref="B2:B4"/>
    <mergeCell ref="C2:D2"/>
    <mergeCell ref="E2:F2"/>
    <mergeCell ref="C3:C4"/>
    <mergeCell ref="D3:D4"/>
    <mergeCell ref="E3:E4"/>
    <mergeCell ref="F3:F4"/>
  </mergeCells>
  <printOptions horizontalCentered="1"/>
  <pageMargins left="0.7" right="0.7" top="0.75" bottom="0.75" header="0.3" footer="0.3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90" zoomScaleNormal="90" workbookViewId="0">
      <selection activeCell="P15" sqref="P15"/>
    </sheetView>
  </sheetViews>
  <sheetFormatPr defaultRowHeight="18" x14ac:dyDescent="0.25"/>
  <cols>
    <col min="1" max="1" width="4.5703125" style="37" customWidth="1"/>
    <col min="2" max="2" width="21.42578125" style="37" bestFit="1" customWidth="1"/>
    <col min="3" max="3" width="14" style="37" customWidth="1"/>
    <col min="4" max="4" width="10.85546875" style="37" customWidth="1"/>
    <col min="5" max="5" width="14.5703125" style="37" customWidth="1"/>
    <col min="6" max="6" width="19.140625" style="37" customWidth="1"/>
    <col min="7" max="7" width="15.85546875" style="37" customWidth="1"/>
    <col min="8" max="8" width="17.42578125" style="37" customWidth="1"/>
    <col min="9" max="10" width="20" style="37" customWidth="1"/>
    <col min="11" max="11" width="15.7109375" style="37" customWidth="1"/>
    <col min="12" max="12" width="16.28515625" style="37" customWidth="1"/>
    <col min="13" max="16384" width="9.140625" style="37"/>
  </cols>
  <sheetData>
    <row r="1" spans="1:12" ht="17.45" customHeight="1" thickBot="1" x14ac:dyDescent="0.3">
      <c r="A1" s="436" t="s">
        <v>571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</row>
    <row r="2" spans="1:12" ht="18" customHeight="1" thickBot="1" x14ac:dyDescent="0.3">
      <c r="A2" s="437" t="s">
        <v>42</v>
      </c>
      <c r="B2" s="443" t="s">
        <v>2</v>
      </c>
      <c r="C2" s="446" t="s">
        <v>572</v>
      </c>
      <c r="D2" s="447"/>
      <c r="E2" s="447"/>
      <c r="F2" s="447"/>
      <c r="G2" s="448"/>
      <c r="H2" s="383" t="s">
        <v>297</v>
      </c>
      <c r="I2" s="380"/>
      <c r="J2" s="380"/>
      <c r="K2" s="380"/>
      <c r="L2" s="381"/>
    </row>
    <row r="3" spans="1:12" ht="21.6" customHeight="1" x14ac:dyDescent="0.25">
      <c r="A3" s="438"/>
      <c r="B3" s="444"/>
      <c r="C3" s="449" t="s">
        <v>145</v>
      </c>
      <c r="D3" s="449" t="s">
        <v>152</v>
      </c>
      <c r="E3" s="449" t="s">
        <v>146</v>
      </c>
      <c r="F3" s="432" t="s">
        <v>147</v>
      </c>
      <c r="G3" s="434" t="s">
        <v>148</v>
      </c>
      <c r="H3" s="440" t="s">
        <v>149</v>
      </c>
      <c r="I3" s="441"/>
      <c r="J3" s="441"/>
      <c r="K3" s="441"/>
      <c r="L3" s="442" t="s">
        <v>150</v>
      </c>
    </row>
    <row r="4" spans="1:12" ht="12.6" customHeight="1" x14ac:dyDescent="0.25">
      <c r="A4" s="439"/>
      <c r="B4" s="445"/>
      <c r="C4" s="450"/>
      <c r="D4" s="450"/>
      <c r="E4" s="450"/>
      <c r="F4" s="433"/>
      <c r="G4" s="435"/>
      <c r="H4" s="339" t="s">
        <v>151</v>
      </c>
      <c r="I4" s="340" t="s">
        <v>152</v>
      </c>
      <c r="J4" s="340" t="s">
        <v>146</v>
      </c>
      <c r="K4" s="340" t="s">
        <v>153</v>
      </c>
      <c r="L4" s="442"/>
    </row>
    <row r="5" spans="1:12" ht="17.45" customHeight="1" x14ac:dyDescent="0.25">
      <c r="A5" s="157" t="s">
        <v>81</v>
      </c>
      <c r="B5" s="158" t="s">
        <v>82</v>
      </c>
      <c r="C5" s="158" t="s">
        <v>83</v>
      </c>
      <c r="D5" s="158" t="s">
        <v>84</v>
      </c>
      <c r="E5" s="158" t="s">
        <v>85</v>
      </c>
      <c r="F5" s="158" t="s">
        <v>86</v>
      </c>
      <c r="G5" s="159" t="s">
        <v>87</v>
      </c>
      <c r="H5" s="157" t="s">
        <v>88</v>
      </c>
      <c r="I5" s="158" t="s">
        <v>89</v>
      </c>
      <c r="J5" s="158" t="s">
        <v>90</v>
      </c>
      <c r="K5" s="158" t="s">
        <v>91</v>
      </c>
      <c r="L5" s="159" t="s">
        <v>92</v>
      </c>
    </row>
    <row r="6" spans="1:12" ht="17.45" customHeight="1" x14ac:dyDescent="0.3">
      <c r="A6" s="160">
        <v>1</v>
      </c>
      <c r="B6" s="161" t="s">
        <v>4</v>
      </c>
      <c r="C6" s="162">
        <v>1</v>
      </c>
      <c r="D6" s="162">
        <v>17</v>
      </c>
      <c r="E6" s="162">
        <v>4</v>
      </c>
      <c r="F6" s="162" t="s">
        <v>234</v>
      </c>
      <c r="G6" s="163" t="s">
        <v>253</v>
      </c>
      <c r="H6" s="164">
        <f>SUM(I6:K6)</f>
        <v>38</v>
      </c>
      <c r="I6" s="162">
        <v>31</v>
      </c>
      <c r="J6" s="162">
        <v>4</v>
      </c>
      <c r="K6" s="162">
        <v>3</v>
      </c>
      <c r="L6" s="163" t="s">
        <v>338</v>
      </c>
    </row>
    <row r="7" spans="1:12" ht="18.75" x14ac:dyDescent="0.3">
      <c r="A7" s="160">
        <v>2</v>
      </c>
      <c r="B7" s="161" t="s">
        <v>5</v>
      </c>
      <c r="C7" s="162"/>
      <c r="D7" s="162">
        <v>4</v>
      </c>
      <c r="E7" s="162">
        <v>1</v>
      </c>
      <c r="F7" s="162" t="s">
        <v>85</v>
      </c>
      <c r="G7" s="163" t="s">
        <v>85</v>
      </c>
      <c r="H7" s="164">
        <f t="shared" ref="H7:H23" si="0">SUM(I7:K7)</f>
        <v>12</v>
      </c>
      <c r="I7" s="162">
        <v>8</v>
      </c>
      <c r="J7" s="162">
        <v>3</v>
      </c>
      <c r="K7" s="162">
        <v>1</v>
      </c>
      <c r="L7" s="163" t="s">
        <v>91</v>
      </c>
    </row>
    <row r="8" spans="1:12" ht="18.75" x14ac:dyDescent="0.3">
      <c r="A8" s="160">
        <v>3</v>
      </c>
      <c r="B8" s="161" t="s">
        <v>6</v>
      </c>
      <c r="C8" s="162"/>
      <c r="D8" s="162">
        <v>22</v>
      </c>
      <c r="E8" s="162">
        <v>2</v>
      </c>
      <c r="F8" s="162" t="s">
        <v>237</v>
      </c>
      <c r="G8" s="163" t="s">
        <v>305</v>
      </c>
      <c r="H8" s="164">
        <f t="shared" si="0"/>
        <v>36</v>
      </c>
      <c r="I8" s="162">
        <v>33</v>
      </c>
      <c r="J8" s="162">
        <v>2</v>
      </c>
      <c r="K8" s="162">
        <v>1</v>
      </c>
      <c r="L8" s="163" t="s">
        <v>258</v>
      </c>
    </row>
    <row r="9" spans="1:12" ht="18.75" x14ac:dyDescent="0.3">
      <c r="A9" s="160">
        <v>4</v>
      </c>
      <c r="B9" s="161" t="s">
        <v>7</v>
      </c>
      <c r="C9" s="162">
        <v>3</v>
      </c>
      <c r="D9" s="162">
        <v>31</v>
      </c>
      <c r="E9" s="162">
        <v>4</v>
      </c>
      <c r="F9" s="162" t="s">
        <v>280</v>
      </c>
      <c r="G9" s="163" t="s">
        <v>280</v>
      </c>
      <c r="H9" s="164">
        <f t="shared" si="0"/>
        <v>71</v>
      </c>
      <c r="I9" s="162">
        <v>54</v>
      </c>
      <c r="J9" s="162">
        <v>10</v>
      </c>
      <c r="K9" s="162">
        <v>7</v>
      </c>
      <c r="L9" s="163" t="s">
        <v>364</v>
      </c>
    </row>
    <row r="10" spans="1:12" ht="18.75" x14ac:dyDescent="0.3">
      <c r="A10" s="160">
        <v>5</v>
      </c>
      <c r="B10" s="161" t="s">
        <v>8</v>
      </c>
      <c r="C10" s="162">
        <v>1</v>
      </c>
      <c r="D10" s="162">
        <v>24</v>
      </c>
      <c r="E10" s="162">
        <v>8</v>
      </c>
      <c r="F10" s="162" t="s">
        <v>316</v>
      </c>
      <c r="G10" s="163" t="s">
        <v>254</v>
      </c>
      <c r="H10" s="164">
        <f t="shared" si="0"/>
        <v>54</v>
      </c>
      <c r="I10" s="162">
        <v>42</v>
      </c>
      <c r="J10" s="162">
        <v>6</v>
      </c>
      <c r="K10" s="162">
        <v>6</v>
      </c>
      <c r="L10" s="163" t="s">
        <v>267</v>
      </c>
    </row>
    <row r="11" spans="1:12" ht="18.75" x14ac:dyDescent="0.3">
      <c r="A11" s="160">
        <v>6</v>
      </c>
      <c r="B11" s="161" t="s">
        <v>9</v>
      </c>
      <c r="C11" s="162">
        <v>3</v>
      </c>
      <c r="D11" s="162">
        <v>30</v>
      </c>
      <c r="E11" s="162">
        <v>10</v>
      </c>
      <c r="F11" s="162" t="s">
        <v>229</v>
      </c>
      <c r="G11" s="163" t="s">
        <v>338</v>
      </c>
      <c r="H11" s="164">
        <f t="shared" si="0"/>
        <v>72</v>
      </c>
      <c r="I11" s="162">
        <v>56</v>
      </c>
      <c r="J11" s="162">
        <v>11</v>
      </c>
      <c r="K11" s="162">
        <v>5</v>
      </c>
      <c r="L11" s="163" t="s">
        <v>230</v>
      </c>
    </row>
    <row r="12" spans="1:12" ht="18.75" x14ac:dyDescent="0.3">
      <c r="A12" s="160">
        <v>7</v>
      </c>
      <c r="B12" s="161" t="s">
        <v>10</v>
      </c>
      <c r="C12" s="162">
        <v>1</v>
      </c>
      <c r="D12" s="162">
        <v>14</v>
      </c>
      <c r="E12" s="162"/>
      <c r="F12" s="162" t="s">
        <v>94</v>
      </c>
      <c r="G12" s="163" t="s">
        <v>93</v>
      </c>
      <c r="H12" s="164">
        <f t="shared" si="0"/>
        <v>24</v>
      </c>
      <c r="I12" s="162">
        <v>20</v>
      </c>
      <c r="J12" s="162">
        <v>2</v>
      </c>
      <c r="K12" s="162">
        <v>2</v>
      </c>
      <c r="L12" s="163" t="s">
        <v>253</v>
      </c>
    </row>
    <row r="13" spans="1:12" ht="18.75" x14ac:dyDescent="0.3">
      <c r="A13" s="160">
        <v>8</v>
      </c>
      <c r="B13" s="161" t="s">
        <v>11</v>
      </c>
      <c r="C13" s="162"/>
      <c r="D13" s="162">
        <v>8</v>
      </c>
      <c r="E13" s="162">
        <v>2</v>
      </c>
      <c r="F13" s="162" t="s">
        <v>90</v>
      </c>
      <c r="G13" s="163" t="s">
        <v>88</v>
      </c>
      <c r="H13" s="164">
        <f t="shared" si="0"/>
        <v>17</v>
      </c>
      <c r="I13" s="162">
        <v>14</v>
      </c>
      <c r="J13" s="162">
        <v>3</v>
      </c>
      <c r="K13" s="162"/>
      <c r="L13" s="163" t="s">
        <v>95</v>
      </c>
    </row>
    <row r="14" spans="1:12" ht="18.75" x14ac:dyDescent="0.3">
      <c r="A14" s="160">
        <v>9</v>
      </c>
      <c r="B14" s="161" t="s">
        <v>12</v>
      </c>
      <c r="C14" s="162">
        <v>2</v>
      </c>
      <c r="D14" s="162">
        <v>16</v>
      </c>
      <c r="E14" s="162">
        <v>1</v>
      </c>
      <c r="F14" s="162" t="s">
        <v>97</v>
      </c>
      <c r="G14" s="163" t="s">
        <v>95</v>
      </c>
      <c r="H14" s="164">
        <f t="shared" si="0"/>
        <v>38</v>
      </c>
      <c r="I14" s="162">
        <v>28</v>
      </c>
      <c r="J14" s="162">
        <v>7</v>
      </c>
      <c r="K14" s="162">
        <v>3</v>
      </c>
      <c r="L14" s="163" t="s">
        <v>316</v>
      </c>
    </row>
    <row r="15" spans="1:12" ht="18.75" x14ac:dyDescent="0.3">
      <c r="A15" s="160">
        <v>10</v>
      </c>
      <c r="B15" s="161" t="s">
        <v>13</v>
      </c>
      <c r="C15" s="162">
        <v>1</v>
      </c>
      <c r="D15" s="162">
        <v>4</v>
      </c>
      <c r="E15" s="162"/>
      <c r="F15" s="162" t="s">
        <v>84</v>
      </c>
      <c r="G15" s="163" t="s">
        <v>84</v>
      </c>
      <c r="H15" s="164">
        <f t="shared" si="0"/>
        <v>13</v>
      </c>
      <c r="I15" s="162">
        <v>9</v>
      </c>
      <c r="J15" s="162">
        <v>1</v>
      </c>
      <c r="K15" s="162">
        <v>3</v>
      </c>
      <c r="L15" s="163" t="s">
        <v>90</v>
      </c>
    </row>
    <row r="16" spans="1:12" ht="18.75" x14ac:dyDescent="0.3">
      <c r="A16" s="160">
        <v>11</v>
      </c>
      <c r="B16" s="161" t="s">
        <v>14</v>
      </c>
      <c r="C16" s="162"/>
      <c r="D16" s="162">
        <v>4</v>
      </c>
      <c r="E16" s="162">
        <v>1</v>
      </c>
      <c r="F16" s="162" t="s">
        <v>85</v>
      </c>
      <c r="G16" s="163" t="s">
        <v>84</v>
      </c>
      <c r="H16" s="164">
        <f t="shared" si="0"/>
        <v>16</v>
      </c>
      <c r="I16" s="162">
        <v>13</v>
      </c>
      <c r="J16" s="162">
        <v>3</v>
      </c>
      <c r="K16" s="162"/>
      <c r="L16" s="163" t="s">
        <v>94</v>
      </c>
    </row>
    <row r="17" spans="1:12" ht="18.75" x14ac:dyDescent="0.3">
      <c r="A17" s="160">
        <v>12</v>
      </c>
      <c r="B17" s="161" t="s">
        <v>15</v>
      </c>
      <c r="C17" s="162"/>
      <c r="D17" s="162">
        <v>6</v>
      </c>
      <c r="E17" s="162">
        <v>1</v>
      </c>
      <c r="F17" s="162" t="s">
        <v>87</v>
      </c>
      <c r="G17" s="163" t="s">
        <v>86</v>
      </c>
      <c r="H17" s="164">
        <f t="shared" si="0"/>
        <v>16</v>
      </c>
      <c r="I17" s="162">
        <v>12</v>
      </c>
      <c r="J17" s="162">
        <v>1</v>
      </c>
      <c r="K17" s="162">
        <v>3</v>
      </c>
      <c r="L17" s="163" t="s">
        <v>92</v>
      </c>
    </row>
    <row r="18" spans="1:12" ht="18.75" x14ac:dyDescent="0.3">
      <c r="A18" s="160">
        <v>13</v>
      </c>
      <c r="B18" s="161" t="s">
        <v>16</v>
      </c>
      <c r="C18" s="162"/>
      <c r="D18" s="162">
        <v>10</v>
      </c>
      <c r="E18" s="162"/>
      <c r="F18" s="162" t="s">
        <v>90</v>
      </c>
      <c r="G18" s="163" t="s">
        <v>88</v>
      </c>
      <c r="H18" s="164">
        <f t="shared" si="0"/>
        <v>17</v>
      </c>
      <c r="I18" s="162">
        <v>15</v>
      </c>
      <c r="J18" s="162"/>
      <c r="K18" s="162">
        <v>2</v>
      </c>
      <c r="L18" s="163" t="s">
        <v>93</v>
      </c>
    </row>
    <row r="19" spans="1:12" ht="18.75" x14ac:dyDescent="0.3">
      <c r="A19" s="160">
        <v>14</v>
      </c>
      <c r="B19" s="161" t="s">
        <v>17</v>
      </c>
      <c r="C19" s="162">
        <v>3</v>
      </c>
      <c r="D19" s="162">
        <v>20</v>
      </c>
      <c r="E19" s="162">
        <v>8</v>
      </c>
      <c r="F19" s="162" t="s">
        <v>226</v>
      </c>
      <c r="G19" s="163" t="s">
        <v>317</v>
      </c>
      <c r="H19" s="164">
        <f t="shared" si="0"/>
        <v>51</v>
      </c>
      <c r="I19" s="162">
        <v>36</v>
      </c>
      <c r="J19" s="162">
        <v>7</v>
      </c>
      <c r="K19" s="162">
        <v>8</v>
      </c>
      <c r="L19" s="163" t="s">
        <v>289</v>
      </c>
    </row>
    <row r="20" spans="1:12" ht="18.75" x14ac:dyDescent="0.3">
      <c r="A20" s="160">
        <v>15</v>
      </c>
      <c r="B20" s="161" t="s">
        <v>18</v>
      </c>
      <c r="C20" s="162">
        <v>1</v>
      </c>
      <c r="D20" s="162">
        <v>11</v>
      </c>
      <c r="E20" s="162">
        <v>2</v>
      </c>
      <c r="F20" s="162" t="s">
        <v>93</v>
      </c>
      <c r="G20" s="163" t="s">
        <v>93</v>
      </c>
      <c r="H20" s="164">
        <f t="shared" si="0"/>
        <v>28</v>
      </c>
      <c r="I20" s="162">
        <v>25</v>
      </c>
      <c r="J20" s="162">
        <v>1</v>
      </c>
      <c r="K20" s="162">
        <v>2</v>
      </c>
      <c r="L20" s="163" t="s">
        <v>255</v>
      </c>
    </row>
    <row r="21" spans="1:12" ht="18.75" x14ac:dyDescent="0.3">
      <c r="A21" s="160">
        <v>16</v>
      </c>
      <c r="B21" s="161" t="s">
        <v>247</v>
      </c>
      <c r="C21" s="162"/>
      <c r="D21" s="162">
        <v>3</v>
      </c>
      <c r="E21" s="162">
        <v>1</v>
      </c>
      <c r="F21" s="162" t="s">
        <v>84</v>
      </c>
      <c r="G21" s="163" t="s">
        <v>84</v>
      </c>
      <c r="H21" s="164">
        <f t="shared" si="0"/>
        <v>9</v>
      </c>
      <c r="I21" s="162">
        <v>7</v>
      </c>
      <c r="J21" s="162">
        <v>1</v>
      </c>
      <c r="K21" s="162">
        <v>1</v>
      </c>
      <c r="L21" s="163" t="s">
        <v>88</v>
      </c>
    </row>
    <row r="22" spans="1:12" ht="18.75" x14ac:dyDescent="0.3">
      <c r="A22" s="160">
        <v>17</v>
      </c>
      <c r="B22" s="161" t="s">
        <v>20</v>
      </c>
      <c r="C22" s="162">
        <v>2</v>
      </c>
      <c r="D22" s="162">
        <v>17</v>
      </c>
      <c r="E22" s="162">
        <v>2</v>
      </c>
      <c r="F22" s="162" t="s">
        <v>239</v>
      </c>
      <c r="G22" s="163" t="s">
        <v>98</v>
      </c>
      <c r="H22" s="164">
        <f t="shared" si="0"/>
        <v>32</v>
      </c>
      <c r="I22" s="162">
        <v>28</v>
      </c>
      <c r="J22" s="162">
        <v>2</v>
      </c>
      <c r="K22" s="162">
        <v>2</v>
      </c>
      <c r="L22" s="163" t="s">
        <v>226</v>
      </c>
    </row>
    <row r="23" spans="1:12" ht="18.75" x14ac:dyDescent="0.3">
      <c r="A23" s="160">
        <v>18</v>
      </c>
      <c r="B23" s="161" t="s">
        <v>21</v>
      </c>
      <c r="C23" s="162">
        <v>1</v>
      </c>
      <c r="D23" s="162">
        <v>28</v>
      </c>
      <c r="E23" s="162">
        <v>4</v>
      </c>
      <c r="F23" s="162" t="s">
        <v>316</v>
      </c>
      <c r="G23" s="163" t="s">
        <v>254</v>
      </c>
      <c r="H23" s="164">
        <f t="shared" si="0"/>
        <v>52</v>
      </c>
      <c r="I23" s="162">
        <v>44</v>
      </c>
      <c r="J23" s="162">
        <v>7</v>
      </c>
      <c r="K23" s="162">
        <v>1</v>
      </c>
      <c r="L23" s="163" t="s">
        <v>256</v>
      </c>
    </row>
    <row r="24" spans="1:12" ht="19.5" thickBot="1" x14ac:dyDescent="0.35">
      <c r="A24" s="165"/>
      <c r="B24" s="166" t="s">
        <v>22</v>
      </c>
      <c r="C24" s="167">
        <v>19</v>
      </c>
      <c r="D24" s="167">
        <v>269</v>
      </c>
      <c r="E24" s="167">
        <v>51</v>
      </c>
      <c r="F24" s="168" t="s">
        <v>573</v>
      </c>
      <c r="G24" s="169" t="s">
        <v>415</v>
      </c>
      <c r="H24" s="170">
        <f>SUM(I24:K24)</f>
        <v>596</v>
      </c>
      <c r="I24" s="167">
        <v>475</v>
      </c>
      <c r="J24" s="167">
        <v>71</v>
      </c>
      <c r="K24" s="167">
        <v>50</v>
      </c>
      <c r="L24" s="169" t="s">
        <v>574</v>
      </c>
    </row>
    <row r="25" spans="1:12" ht="41.25" customHeight="1" x14ac:dyDescent="0.3">
      <c r="A25" s="248"/>
      <c r="B25" s="248"/>
      <c r="C25" s="127"/>
      <c r="D25" s="127"/>
      <c r="E25" s="127"/>
      <c r="F25" s="127"/>
      <c r="G25" s="127"/>
      <c r="H25" s="127"/>
      <c r="I25" s="127"/>
      <c r="J25" s="127"/>
      <c r="K25" s="127"/>
      <c r="L25" s="127"/>
    </row>
    <row r="26" spans="1:12" ht="18" customHeight="1" x14ac:dyDescent="0.25">
      <c r="A26" s="431" t="s">
        <v>209</v>
      </c>
      <c r="B26" s="431"/>
      <c r="C26" s="431"/>
      <c r="D26" s="431"/>
      <c r="E26" s="431"/>
      <c r="F26" s="431"/>
      <c r="G26" s="431"/>
      <c r="H26" s="431"/>
      <c r="I26" s="431"/>
      <c r="J26" s="431"/>
      <c r="K26" s="431"/>
      <c r="L26" s="431"/>
    </row>
  </sheetData>
  <mergeCells count="13">
    <mergeCell ref="A26:L26"/>
    <mergeCell ref="F3:F4"/>
    <mergeCell ref="G3:G4"/>
    <mergeCell ref="A1:L1"/>
    <mergeCell ref="A2:A4"/>
    <mergeCell ref="H2:L2"/>
    <mergeCell ref="H3:K3"/>
    <mergeCell ref="L3:L4"/>
    <mergeCell ref="B2:B4"/>
    <mergeCell ref="C2:G2"/>
    <mergeCell ref="C3:C4"/>
    <mergeCell ref="D3:D4"/>
    <mergeCell ref="E3:E4"/>
  </mergeCells>
  <pageMargins left="0.53" right="0.02" top="0.38" bottom="0.69" header="0.38" footer="0.5"/>
  <pageSetup paperSize="9" scale="73" orientation="landscape" verticalDpi="200" r:id="rId1"/>
  <headerFooter alignWithMargins="0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zoomScaleNormal="100" workbookViewId="0">
      <selection activeCell="M16" sqref="M16:N16"/>
    </sheetView>
  </sheetViews>
  <sheetFormatPr defaultRowHeight="18.75" x14ac:dyDescent="0.3"/>
  <cols>
    <col min="1" max="1" width="9.140625" style="36"/>
    <col min="2" max="2" width="24.140625" style="34" bestFit="1" customWidth="1"/>
    <col min="3" max="6" width="15.42578125" style="34" customWidth="1"/>
    <col min="7" max="10" width="14.28515625" style="34" customWidth="1"/>
    <col min="11" max="11" width="15.7109375" style="34" customWidth="1"/>
    <col min="12" max="12" width="17.28515625" style="34" customWidth="1"/>
    <col min="13" max="13" width="9.140625" style="34"/>
    <col min="14" max="14" width="5.5703125" style="34" customWidth="1"/>
    <col min="15" max="15" width="9.140625" style="34"/>
    <col min="16" max="16" width="4.42578125" style="34" customWidth="1"/>
    <col min="17" max="16384" width="9.140625" style="34"/>
  </cols>
  <sheetData>
    <row r="1" spans="1:20" ht="18.75" customHeight="1" x14ac:dyDescent="0.3">
      <c r="A1" s="467" t="s">
        <v>575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</row>
    <row r="2" spans="1:20" x14ac:dyDescent="0.3">
      <c r="A2" s="467"/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</row>
    <row r="3" spans="1:20" x14ac:dyDescent="0.3">
      <c r="A3" s="468"/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</row>
    <row r="4" spans="1:20" ht="18.75" customHeight="1" x14ac:dyDescent="0.3">
      <c r="A4" s="464" t="s">
        <v>42</v>
      </c>
      <c r="B4" s="464" t="s">
        <v>2</v>
      </c>
      <c r="C4" s="451" t="s">
        <v>216</v>
      </c>
      <c r="D4" s="455"/>
      <c r="E4" s="455"/>
      <c r="F4" s="455"/>
      <c r="G4" s="451" t="s">
        <v>576</v>
      </c>
      <c r="H4" s="452"/>
      <c r="I4" s="451" t="s">
        <v>577</v>
      </c>
      <c r="J4" s="452"/>
      <c r="K4" s="451" t="s">
        <v>298</v>
      </c>
      <c r="L4" s="452"/>
      <c r="M4" s="451" t="s">
        <v>299</v>
      </c>
      <c r="N4" s="455"/>
      <c r="O4" s="455"/>
      <c r="P4" s="452"/>
    </row>
    <row r="5" spans="1:20" ht="45" x14ac:dyDescent="0.3">
      <c r="A5" s="465"/>
      <c r="B5" s="465"/>
      <c r="C5" s="347" t="s">
        <v>578</v>
      </c>
      <c r="D5" s="347" t="s">
        <v>579</v>
      </c>
      <c r="E5" s="347" t="s">
        <v>368</v>
      </c>
      <c r="F5" s="347" t="s">
        <v>369</v>
      </c>
      <c r="G5" s="453"/>
      <c r="H5" s="454"/>
      <c r="I5" s="453"/>
      <c r="J5" s="454"/>
      <c r="K5" s="453"/>
      <c r="L5" s="454"/>
      <c r="M5" s="453"/>
      <c r="N5" s="456"/>
      <c r="O5" s="456"/>
      <c r="P5" s="454"/>
      <c r="Q5" s="36"/>
    </row>
    <row r="6" spans="1:20" x14ac:dyDescent="0.3">
      <c r="A6" s="466"/>
      <c r="B6" s="466"/>
      <c r="C6" s="347" t="s">
        <v>228</v>
      </c>
      <c r="D6" s="347" t="s">
        <v>228</v>
      </c>
      <c r="E6" s="347" t="s">
        <v>228</v>
      </c>
      <c r="F6" s="348" t="s">
        <v>228</v>
      </c>
      <c r="G6" s="347" t="s">
        <v>23</v>
      </c>
      <c r="H6" s="347" t="s">
        <v>66</v>
      </c>
      <c r="I6" s="347" t="s">
        <v>23</v>
      </c>
      <c r="J6" s="347" t="s">
        <v>66</v>
      </c>
      <c r="K6" s="347" t="s">
        <v>23</v>
      </c>
      <c r="L6" s="347" t="s">
        <v>66</v>
      </c>
      <c r="M6" s="451" t="s">
        <v>23</v>
      </c>
      <c r="N6" s="455"/>
      <c r="O6" s="457" t="s">
        <v>66</v>
      </c>
      <c r="P6" s="457"/>
    </row>
    <row r="7" spans="1:20" x14ac:dyDescent="0.3">
      <c r="A7" s="120">
        <v>1</v>
      </c>
      <c r="B7" s="121" t="s">
        <v>24</v>
      </c>
      <c r="C7" s="122">
        <v>1</v>
      </c>
      <c r="D7" s="122">
        <v>0</v>
      </c>
      <c r="E7" s="346">
        <v>4</v>
      </c>
      <c r="F7" s="346">
        <v>8</v>
      </c>
      <c r="G7" s="346">
        <v>7</v>
      </c>
      <c r="H7" s="346">
        <v>7</v>
      </c>
      <c r="I7" s="346">
        <v>9</v>
      </c>
      <c r="J7" s="346">
        <v>9</v>
      </c>
      <c r="K7" s="346">
        <v>8</v>
      </c>
      <c r="L7" s="346">
        <v>8</v>
      </c>
      <c r="M7" s="458">
        <v>10</v>
      </c>
      <c r="N7" s="459"/>
      <c r="O7" s="458">
        <v>10</v>
      </c>
      <c r="P7" s="459"/>
      <c r="T7" s="36"/>
    </row>
    <row r="8" spans="1:20" x14ac:dyDescent="0.3">
      <c r="A8" s="120">
        <v>2</v>
      </c>
      <c r="B8" s="121" t="s">
        <v>25</v>
      </c>
      <c r="C8" s="122">
        <v>59</v>
      </c>
      <c r="D8" s="122">
        <v>30</v>
      </c>
      <c r="E8" s="346">
        <v>65</v>
      </c>
      <c r="F8" s="346">
        <v>402</v>
      </c>
      <c r="G8" s="346">
        <v>20</v>
      </c>
      <c r="H8" s="346">
        <v>21</v>
      </c>
      <c r="I8" s="346">
        <v>14</v>
      </c>
      <c r="J8" s="346">
        <v>14</v>
      </c>
      <c r="K8" s="346">
        <v>26</v>
      </c>
      <c r="L8" s="346">
        <v>27</v>
      </c>
      <c r="M8" s="458">
        <v>16</v>
      </c>
      <c r="N8" s="459"/>
      <c r="O8" s="458">
        <v>16</v>
      </c>
      <c r="P8" s="459"/>
    </row>
    <row r="9" spans="1:20" x14ac:dyDescent="0.3">
      <c r="A9" s="120">
        <v>3</v>
      </c>
      <c r="B9" s="121" t="s">
        <v>26</v>
      </c>
      <c r="C9" s="122">
        <v>0</v>
      </c>
      <c r="D9" s="122">
        <v>0</v>
      </c>
      <c r="E9" s="346">
        <v>7</v>
      </c>
      <c r="F9" s="346">
        <v>6</v>
      </c>
      <c r="G9" s="346">
        <v>4</v>
      </c>
      <c r="H9" s="346">
        <v>4</v>
      </c>
      <c r="I9" s="346">
        <v>2</v>
      </c>
      <c r="J9" s="346">
        <v>2</v>
      </c>
      <c r="K9" s="346">
        <v>5</v>
      </c>
      <c r="L9" s="346">
        <v>5</v>
      </c>
      <c r="M9" s="458">
        <v>16</v>
      </c>
      <c r="N9" s="459"/>
      <c r="O9" s="458">
        <v>16</v>
      </c>
      <c r="P9" s="459"/>
    </row>
    <row r="10" spans="1:20" x14ac:dyDescent="0.3">
      <c r="A10" s="120">
        <v>4</v>
      </c>
      <c r="B10" s="121" t="s">
        <v>27</v>
      </c>
      <c r="C10" s="122">
        <v>248</v>
      </c>
      <c r="D10" s="122">
        <v>367</v>
      </c>
      <c r="E10" s="346">
        <v>2438</v>
      </c>
      <c r="F10" s="346">
        <v>2498</v>
      </c>
      <c r="G10" s="346">
        <v>2060</v>
      </c>
      <c r="H10" s="346">
        <v>2095</v>
      </c>
      <c r="I10" s="346">
        <v>2589</v>
      </c>
      <c r="J10" s="346">
        <v>2546</v>
      </c>
      <c r="K10" s="346">
        <v>2994</v>
      </c>
      <c r="L10" s="346">
        <v>3037</v>
      </c>
      <c r="M10" s="458">
        <v>4034</v>
      </c>
      <c r="N10" s="459"/>
      <c r="O10" s="458">
        <v>3970</v>
      </c>
      <c r="P10" s="459"/>
    </row>
    <row r="11" spans="1:20" x14ac:dyDescent="0.3">
      <c r="A11" s="120">
        <v>5</v>
      </c>
      <c r="B11" s="121" t="s">
        <v>28</v>
      </c>
      <c r="C11" s="122">
        <v>1</v>
      </c>
      <c r="D11" s="122">
        <v>0</v>
      </c>
      <c r="E11" s="346">
        <v>6</v>
      </c>
      <c r="F11" s="346">
        <v>7</v>
      </c>
      <c r="G11" s="346">
        <v>3</v>
      </c>
      <c r="H11" s="346">
        <v>3</v>
      </c>
      <c r="I11" s="346">
        <v>8</v>
      </c>
      <c r="J11" s="346">
        <v>8</v>
      </c>
      <c r="K11" s="346">
        <v>5</v>
      </c>
      <c r="L11" s="346">
        <v>5</v>
      </c>
      <c r="M11" s="458">
        <v>10</v>
      </c>
      <c r="N11" s="459"/>
      <c r="O11" s="458">
        <v>9</v>
      </c>
      <c r="P11" s="459"/>
    </row>
    <row r="12" spans="1:20" x14ac:dyDescent="0.3">
      <c r="A12" s="120">
        <v>6</v>
      </c>
      <c r="B12" s="121" t="s">
        <v>29</v>
      </c>
      <c r="C12" s="122">
        <v>2</v>
      </c>
      <c r="D12" s="122">
        <v>1</v>
      </c>
      <c r="E12" s="346">
        <v>30</v>
      </c>
      <c r="F12" s="346">
        <v>42</v>
      </c>
      <c r="G12" s="346">
        <v>58</v>
      </c>
      <c r="H12" s="346">
        <v>59</v>
      </c>
      <c r="I12" s="346">
        <v>78</v>
      </c>
      <c r="J12" s="346">
        <v>77</v>
      </c>
      <c r="K12" s="346">
        <v>74</v>
      </c>
      <c r="L12" s="346">
        <v>75</v>
      </c>
      <c r="M12" s="458">
        <v>91</v>
      </c>
      <c r="N12" s="459"/>
      <c r="O12" s="458">
        <v>90</v>
      </c>
      <c r="P12" s="459"/>
    </row>
    <row r="13" spans="1:20" x14ac:dyDescent="0.3">
      <c r="A13" s="120">
        <v>7</v>
      </c>
      <c r="B13" s="121" t="s">
        <v>30</v>
      </c>
      <c r="C13" s="122">
        <v>0</v>
      </c>
      <c r="D13" s="122">
        <v>15</v>
      </c>
      <c r="E13" s="346">
        <v>3</v>
      </c>
      <c r="F13" s="346">
        <v>60</v>
      </c>
      <c r="G13" s="346">
        <v>24</v>
      </c>
      <c r="H13" s="346">
        <v>24</v>
      </c>
      <c r="I13" s="346">
        <v>42</v>
      </c>
      <c r="J13" s="346">
        <v>42</v>
      </c>
      <c r="K13" s="346">
        <v>33</v>
      </c>
      <c r="L13" s="346">
        <v>33</v>
      </c>
      <c r="M13" s="458">
        <v>82</v>
      </c>
      <c r="N13" s="459"/>
      <c r="O13" s="462">
        <v>82</v>
      </c>
      <c r="P13" s="463"/>
    </row>
    <row r="14" spans="1:20" x14ac:dyDescent="0.3">
      <c r="A14" s="120">
        <v>8</v>
      </c>
      <c r="B14" s="121" t="s">
        <v>31</v>
      </c>
      <c r="C14" s="122">
        <v>0</v>
      </c>
      <c r="D14" s="122">
        <v>0</v>
      </c>
      <c r="E14" s="346">
        <v>1</v>
      </c>
      <c r="F14" s="346">
        <v>0</v>
      </c>
      <c r="G14" s="346">
        <v>0</v>
      </c>
      <c r="H14" s="346">
        <v>0</v>
      </c>
      <c r="I14" s="346">
        <v>0</v>
      </c>
      <c r="J14" s="346">
        <v>0</v>
      </c>
      <c r="K14" s="346">
        <v>0</v>
      </c>
      <c r="L14" s="346">
        <v>0</v>
      </c>
      <c r="M14" s="458">
        <v>0</v>
      </c>
      <c r="N14" s="459"/>
      <c r="O14" s="458">
        <v>0</v>
      </c>
      <c r="P14" s="459"/>
    </row>
    <row r="15" spans="1:20" s="358" customFormat="1" x14ac:dyDescent="0.3">
      <c r="A15" s="88">
        <v>9</v>
      </c>
      <c r="B15" s="89" t="s">
        <v>32</v>
      </c>
      <c r="C15" s="122">
        <v>1</v>
      </c>
      <c r="D15" s="122">
        <v>0</v>
      </c>
      <c r="E15" s="346">
        <v>3</v>
      </c>
      <c r="F15" s="346">
        <v>8</v>
      </c>
      <c r="G15" s="346">
        <v>2</v>
      </c>
      <c r="H15" s="346">
        <v>2</v>
      </c>
      <c r="I15" s="346">
        <v>5</v>
      </c>
      <c r="J15" s="346">
        <v>5</v>
      </c>
      <c r="K15" s="346">
        <v>3</v>
      </c>
      <c r="L15" s="346">
        <v>3</v>
      </c>
      <c r="M15" s="458">
        <v>25</v>
      </c>
      <c r="N15" s="459"/>
      <c r="O15" s="458">
        <v>25</v>
      </c>
      <c r="P15" s="459"/>
    </row>
    <row r="16" spans="1:20" x14ac:dyDescent="0.3">
      <c r="A16" s="88">
        <v>10</v>
      </c>
      <c r="B16" s="89" t="s">
        <v>33</v>
      </c>
      <c r="C16" s="122">
        <v>0</v>
      </c>
      <c r="D16" s="122">
        <v>0</v>
      </c>
      <c r="E16" s="346">
        <v>0</v>
      </c>
      <c r="F16" s="346">
        <v>0</v>
      </c>
      <c r="G16" s="346">
        <v>0</v>
      </c>
      <c r="H16" s="346">
        <v>0</v>
      </c>
      <c r="I16" s="346">
        <v>0</v>
      </c>
      <c r="J16" s="346">
        <v>0</v>
      </c>
      <c r="K16" s="346">
        <v>0</v>
      </c>
      <c r="L16" s="346">
        <v>0</v>
      </c>
      <c r="M16" s="458">
        <v>0</v>
      </c>
      <c r="N16" s="459"/>
      <c r="O16" s="458">
        <v>0</v>
      </c>
      <c r="P16" s="459"/>
    </row>
    <row r="17" spans="1:16" x14ac:dyDescent="0.3">
      <c r="A17" s="88">
        <v>11</v>
      </c>
      <c r="B17" s="89" t="s">
        <v>34</v>
      </c>
      <c r="C17" s="122">
        <v>28</v>
      </c>
      <c r="D17" s="122">
        <v>6</v>
      </c>
      <c r="E17" s="346">
        <v>220</v>
      </c>
      <c r="F17" s="346">
        <v>104</v>
      </c>
      <c r="G17" s="346">
        <v>165</v>
      </c>
      <c r="H17" s="346">
        <v>172</v>
      </c>
      <c r="I17" s="346">
        <v>135</v>
      </c>
      <c r="J17" s="346">
        <v>133</v>
      </c>
      <c r="K17" s="346">
        <v>214</v>
      </c>
      <c r="L17" s="346">
        <v>222</v>
      </c>
      <c r="M17" s="458">
        <v>178</v>
      </c>
      <c r="N17" s="459"/>
      <c r="O17" s="458">
        <v>176</v>
      </c>
      <c r="P17" s="459"/>
    </row>
    <row r="18" spans="1:16" s="358" customFormat="1" x14ac:dyDescent="0.3">
      <c r="A18" s="88">
        <v>12</v>
      </c>
      <c r="B18" s="89" t="s">
        <v>35</v>
      </c>
      <c r="C18" s="122">
        <v>0</v>
      </c>
      <c r="D18" s="122">
        <v>0</v>
      </c>
      <c r="E18" s="346">
        <v>3</v>
      </c>
      <c r="F18" s="346">
        <v>2</v>
      </c>
      <c r="G18" s="346">
        <v>1</v>
      </c>
      <c r="H18" s="346">
        <v>1</v>
      </c>
      <c r="I18" s="346">
        <v>0</v>
      </c>
      <c r="J18" s="346">
        <v>0</v>
      </c>
      <c r="K18" s="346">
        <v>1</v>
      </c>
      <c r="L18" s="346">
        <v>1</v>
      </c>
      <c r="M18" s="458">
        <v>3</v>
      </c>
      <c r="N18" s="459"/>
      <c r="O18" s="458">
        <v>3</v>
      </c>
      <c r="P18" s="459"/>
    </row>
    <row r="19" spans="1:16" x14ac:dyDescent="0.3">
      <c r="A19" s="88">
        <v>13</v>
      </c>
      <c r="B19" s="89" t="s">
        <v>36</v>
      </c>
      <c r="C19" s="122">
        <v>10</v>
      </c>
      <c r="D19" s="122">
        <v>2</v>
      </c>
      <c r="E19" s="346">
        <v>11</v>
      </c>
      <c r="F19" s="346">
        <v>35</v>
      </c>
      <c r="G19" s="346">
        <v>1</v>
      </c>
      <c r="H19" s="346">
        <v>1</v>
      </c>
      <c r="I19" s="346">
        <v>11</v>
      </c>
      <c r="J19" s="346">
        <v>10</v>
      </c>
      <c r="K19" s="346">
        <v>2</v>
      </c>
      <c r="L19" s="346">
        <v>2</v>
      </c>
      <c r="M19" s="458">
        <v>14</v>
      </c>
      <c r="N19" s="459"/>
      <c r="O19" s="458">
        <v>13</v>
      </c>
      <c r="P19" s="459"/>
    </row>
    <row r="20" spans="1:16" x14ac:dyDescent="0.3">
      <c r="A20" s="88">
        <v>14</v>
      </c>
      <c r="B20" s="89" t="s">
        <v>37</v>
      </c>
      <c r="C20" s="122">
        <v>0</v>
      </c>
      <c r="D20" s="122">
        <v>2</v>
      </c>
      <c r="E20" s="346">
        <v>8</v>
      </c>
      <c r="F20" s="346">
        <v>12</v>
      </c>
      <c r="G20" s="346">
        <v>4</v>
      </c>
      <c r="H20" s="346">
        <v>4</v>
      </c>
      <c r="I20" s="346">
        <v>4</v>
      </c>
      <c r="J20" s="346">
        <v>4</v>
      </c>
      <c r="K20" s="346">
        <v>4</v>
      </c>
      <c r="L20" s="346">
        <v>4</v>
      </c>
      <c r="M20" s="458">
        <v>9</v>
      </c>
      <c r="N20" s="459"/>
      <c r="O20" s="458">
        <v>9</v>
      </c>
      <c r="P20" s="459"/>
    </row>
    <row r="21" spans="1:16" x14ac:dyDescent="0.3">
      <c r="A21" s="88">
        <v>15</v>
      </c>
      <c r="B21" s="89" t="s">
        <v>38</v>
      </c>
      <c r="C21" s="122">
        <v>0</v>
      </c>
      <c r="D21" s="122">
        <v>1</v>
      </c>
      <c r="E21" s="346">
        <v>3</v>
      </c>
      <c r="F21" s="346">
        <v>1</v>
      </c>
      <c r="G21" s="346">
        <v>0</v>
      </c>
      <c r="H21" s="346">
        <v>0</v>
      </c>
      <c r="I21" s="346">
        <v>1</v>
      </c>
      <c r="J21" s="346">
        <v>1</v>
      </c>
      <c r="K21" s="346">
        <v>0</v>
      </c>
      <c r="L21" s="346">
        <v>0</v>
      </c>
      <c r="M21" s="458">
        <v>1</v>
      </c>
      <c r="N21" s="459"/>
      <c r="O21" s="458">
        <v>1</v>
      </c>
      <c r="P21" s="459"/>
    </row>
    <row r="22" spans="1:16" x14ac:dyDescent="0.3">
      <c r="A22" s="88">
        <v>16</v>
      </c>
      <c r="B22" s="89" t="s">
        <v>39</v>
      </c>
      <c r="C22" s="122">
        <v>0</v>
      </c>
      <c r="D22" s="122">
        <v>1</v>
      </c>
      <c r="E22" s="346">
        <v>8</v>
      </c>
      <c r="F22" s="346">
        <v>6</v>
      </c>
      <c r="G22" s="346">
        <v>7</v>
      </c>
      <c r="H22" s="346">
        <v>7</v>
      </c>
      <c r="I22" s="346">
        <v>8</v>
      </c>
      <c r="J22" s="346">
        <v>8</v>
      </c>
      <c r="K22" s="346">
        <v>10</v>
      </c>
      <c r="L22" s="346">
        <v>10</v>
      </c>
      <c r="M22" s="458">
        <v>13</v>
      </c>
      <c r="N22" s="459"/>
      <c r="O22" s="458">
        <v>12</v>
      </c>
      <c r="P22" s="459"/>
    </row>
    <row r="23" spans="1:16" x14ac:dyDescent="0.3">
      <c r="A23" s="88">
        <v>17</v>
      </c>
      <c r="B23" s="89" t="s">
        <v>40</v>
      </c>
      <c r="C23" s="122">
        <v>0</v>
      </c>
      <c r="D23" s="122">
        <v>0</v>
      </c>
      <c r="E23" s="346">
        <v>1</v>
      </c>
      <c r="F23" s="346">
        <v>4</v>
      </c>
      <c r="G23" s="346">
        <v>1</v>
      </c>
      <c r="H23" s="346">
        <v>1</v>
      </c>
      <c r="I23" s="346">
        <v>2</v>
      </c>
      <c r="J23" s="346">
        <v>2</v>
      </c>
      <c r="K23" s="346">
        <v>2</v>
      </c>
      <c r="L23" s="346">
        <v>2</v>
      </c>
      <c r="M23" s="458">
        <v>2</v>
      </c>
      <c r="N23" s="459"/>
      <c r="O23" s="458">
        <v>2</v>
      </c>
      <c r="P23" s="459"/>
    </row>
    <row r="24" spans="1:16" x14ac:dyDescent="0.3">
      <c r="A24" s="88">
        <v>18</v>
      </c>
      <c r="B24" s="89" t="s">
        <v>41</v>
      </c>
      <c r="C24" s="122">
        <v>1</v>
      </c>
      <c r="D24" s="122">
        <v>2</v>
      </c>
      <c r="E24" s="346">
        <v>18</v>
      </c>
      <c r="F24" s="346">
        <v>17</v>
      </c>
      <c r="G24" s="346">
        <v>11</v>
      </c>
      <c r="H24" s="346">
        <v>11</v>
      </c>
      <c r="I24" s="346">
        <v>8</v>
      </c>
      <c r="J24" s="346">
        <v>8</v>
      </c>
      <c r="K24" s="346">
        <v>11</v>
      </c>
      <c r="L24" s="346">
        <v>11</v>
      </c>
      <c r="M24" s="458">
        <v>12</v>
      </c>
      <c r="N24" s="459"/>
      <c r="O24" s="458">
        <v>12</v>
      </c>
      <c r="P24" s="459"/>
    </row>
    <row r="25" spans="1:16" x14ac:dyDescent="0.3">
      <c r="A25" s="88"/>
      <c r="B25" s="90" t="s">
        <v>114</v>
      </c>
      <c r="C25" s="123">
        <f>SUM(C7:C24)</f>
        <v>351</v>
      </c>
      <c r="D25" s="123">
        <f t="shared" ref="D25:J25" si="0">SUM(D7:D24)</f>
        <v>427</v>
      </c>
      <c r="E25" s="123">
        <f t="shared" si="0"/>
        <v>2829</v>
      </c>
      <c r="F25" s="123">
        <f t="shared" si="0"/>
        <v>3212</v>
      </c>
      <c r="G25" s="123">
        <f t="shared" si="0"/>
        <v>2368</v>
      </c>
      <c r="H25" s="123">
        <f t="shared" si="0"/>
        <v>2412</v>
      </c>
      <c r="I25" s="123">
        <f t="shared" si="0"/>
        <v>2916</v>
      </c>
      <c r="J25" s="123">
        <f t="shared" si="0"/>
        <v>2869</v>
      </c>
      <c r="K25" s="123">
        <f>SUM(K7:K24)</f>
        <v>3392</v>
      </c>
      <c r="L25" s="123">
        <f>SUM(L7:L24)</f>
        <v>3445</v>
      </c>
      <c r="M25" s="460">
        <f t="shared" ref="M25" si="1">SUM(M7:M24)</f>
        <v>4516</v>
      </c>
      <c r="N25" s="461"/>
      <c r="O25" s="460">
        <f t="shared" ref="O25" si="2">SUM(O7:O24)</f>
        <v>4446</v>
      </c>
      <c r="P25" s="461"/>
    </row>
    <row r="27" spans="1:16" x14ac:dyDescent="0.3">
      <c r="B27" s="359"/>
      <c r="C27" s="359"/>
      <c r="D27" s="359"/>
      <c r="E27" s="359"/>
      <c r="F27" s="359"/>
      <c r="G27" s="359"/>
      <c r="H27" s="359"/>
      <c r="I27" s="359"/>
      <c r="J27" s="359"/>
      <c r="K27" s="359"/>
      <c r="L27" s="359"/>
    </row>
  </sheetData>
  <mergeCells count="48">
    <mergeCell ref="A4:A6"/>
    <mergeCell ref="B4:B6"/>
    <mergeCell ref="A1:P3"/>
    <mergeCell ref="C4:F4"/>
    <mergeCell ref="G4:H5"/>
    <mergeCell ref="I4:J5"/>
    <mergeCell ref="M9:N9"/>
    <mergeCell ref="O9:P9"/>
    <mergeCell ref="M10:N10"/>
    <mergeCell ref="O10:P10"/>
    <mergeCell ref="M8:N8"/>
    <mergeCell ref="O8:P8"/>
    <mergeCell ref="M13:N13"/>
    <mergeCell ref="O13:P13"/>
    <mergeCell ref="M14:N14"/>
    <mergeCell ref="O14:P14"/>
    <mergeCell ref="M11:N11"/>
    <mergeCell ref="O11:P11"/>
    <mergeCell ref="M12:N12"/>
    <mergeCell ref="O12:P12"/>
    <mergeCell ref="M17:N17"/>
    <mergeCell ref="O17:P17"/>
    <mergeCell ref="M18:N18"/>
    <mergeCell ref="O18:P18"/>
    <mergeCell ref="M15:N15"/>
    <mergeCell ref="O15:P15"/>
    <mergeCell ref="M16:N16"/>
    <mergeCell ref="O16:P16"/>
    <mergeCell ref="M21:N21"/>
    <mergeCell ref="O21:P21"/>
    <mergeCell ref="M22:N22"/>
    <mergeCell ref="O22:P22"/>
    <mergeCell ref="M19:N19"/>
    <mergeCell ref="O19:P19"/>
    <mergeCell ref="M20:N20"/>
    <mergeCell ref="O20:P20"/>
    <mergeCell ref="M23:N23"/>
    <mergeCell ref="O23:P23"/>
    <mergeCell ref="M24:N24"/>
    <mergeCell ref="O24:P24"/>
    <mergeCell ref="M25:N25"/>
    <mergeCell ref="O25:P25"/>
    <mergeCell ref="K4:L5"/>
    <mergeCell ref="M4:P5"/>
    <mergeCell ref="M6:N6"/>
    <mergeCell ref="O6:P6"/>
    <mergeCell ref="M7:N7"/>
    <mergeCell ref="O7:P7"/>
  </mergeCells>
  <pageMargins left="0.7" right="0.7" top="0.75" bottom="0.75" header="0.3" footer="0.3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="70" zoomScaleNormal="70" workbookViewId="0">
      <pane xSplit="2" ySplit="2" topLeftCell="C3" activePane="bottomRight" state="frozen"/>
      <selection activeCell="F27" sqref="F27"/>
      <selection pane="topRight" activeCell="F27" sqref="F27"/>
      <selection pane="bottomLeft" activeCell="F27" sqref="F27"/>
      <selection pane="bottomRight" activeCell="Y10" sqref="Y10"/>
    </sheetView>
  </sheetViews>
  <sheetFormatPr defaultRowHeight="15.75" x14ac:dyDescent="0.25"/>
  <cols>
    <col min="1" max="1" width="5.42578125" style="43" customWidth="1"/>
    <col min="2" max="2" width="21.42578125" style="40" bestFit="1" customWidth="1"/>
    <col min="3" max="3" width="14.140625" style="43" customWidth="1"/>
    <col min="4" max="4" width="15.5703125" style="43" customWidth="1"/>
    <col min="5" max="5" width="13.42578125" style="43" customWidth="1"/>
    <col min="6" max="6" width="19.7109375" style="43" customWidth="1"/>
    <col min="7" max="7" width="23" style="40" customWidth="1"/>
    <col min="8" max="11" width="14.5703125" style="40" customWidth="1"/>
    <col min="12" max="12" width="17.42578125" style="40" customWidth="1"/>
    <col min="13" max="13" width="24" style="40" bestFit="1" customWidth="1"/>
    <col min="14" max="14" width="15.85546875" style="40" customWidth="1"/>
    <col min="15" max="15" width="8.42578125" style="40" customWidth="1"/>
    <col min="16" max="16384" width="9.140625" style="40"/>
  </cols>
  <sheetData>
    <row r="1" spans="1:23" ht="48" customHeight="1" x14ac:dyDescent="0.25">
      <c r="A1" s="469" t="s">
        <v>580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</row>
    <row r="2" spans="1:23" ht="25.5" customHeight="1" x14ac:dyDescent="0.25">
      <c r="A2" s="428" t="s">
        <v>119</v>
      </c>
      <c r="B2" s="428" t="s">
        <v>2</v>
      </c>
      <c r="C2" s="408" t="s">
        <v>581</v>
      </c>
      <c r="D2" s="409"/>
      <c r="E2" s="409"/>
      <c r="F2" s="409"/>
      <c r="G2" s="409"/>
      <c r="H2" s="409"/>
      <c r="I2" s="470" t="s">
        <v>300</v>
      </c>
      <c r="J2" s="428"/>
      <c r="K2" s="428"/>
      <c r="L2" s="428"/>
      <c r="M2" s="428"/>
      <c r="N2" s="428"/>
    </row>
    <row r="3" spans="1:23" ht="87" customHeight="1" thickBot="1" x14ac:dyDescent="0.3">
      <c r="A3" s="429"/>
      <c r="B3" s="429"/>
      <c r="C3" s="345" t="s">
        <v>154</v>
      </c>
      <c r="D3" s="345" t="s">
        <v>155</v>
      </c>
      <c r="E3" s="345" t="s">
        <v>156</v>
      </c>
      <c r="F3" s="345" t="s">
        <v>157</v>
      </c>
      <c r="G3" s="345" t="s">
        <v>158</v>
      </c>
      <c r="H3" s="194" t="s">
        <v>159</v>
      </c>
      <c r="I3" s="195" t="s">
        <v>154</v>
      </c>
      <c r="J3" s="345" t="s">
        <v>155</v>
      </c>
      <c r="K3" s="345" t="s">
        <v>156</v>
      </c>
      <c r="L3" s="345" t="s">
        <v>157</v>
      </c>
      <c r="M3" s="345" t="s">
        <v>158</v>
      </c>
      <c r="N3" s="345" t="s">
        <v>159</v>
      </c>
    </row>
    <row r="4" spans="1:23" ht="27.75" customHeight="1" thickTop="1" x14ac:dyDescent="0.25">
      <c r="A4" s="9">
        <v>1</v>
      </c>
      <c r="B4" s="44" t="s">
        <v>65</v>
      </c>
      <c r="C4" s="113"/>
      <c r="D4" s="9">
        <v>26</v>
      </c>
      <c r="E4" s="9">
        <v>2629</v>
      </c>
      <c r="F4" s="196">
        <v>2655</v>
      </c>
      <c r="G4" s="9" t="s">
        <v>582</v>
      </c>
      <c r="H4" s="197" t="s">
        <v>260</v>
      </c>
      <c r="I4" s="113"/>
      <c r="J4" s="9">
        <v>27</v>
      </c>
      <c r="K4" s="9">
        <v>2772</v>
      </c>
      <c r="L4" s="203">
        <v>2799</v>
      </c>
      <c r="M4" s="9" t="s">
        <v>583</v>
      </c>
      <c r="N4" s="197">
        <v>84</v>
      </c>
    </row>
    <row r="5" spans="1:23" ht="27.75" customHeight="1" x14ac:dyDescent="0.25">
      <c r="A5" s="350">
        <v>2</v>
      </c>
      <c r="B5" s="23" t="s">
        <v>64</v>
      </c>
      <c r="C5" s="115"/>
      <c r="D5" s="350">
        <v>17</v>
      </c>
      <c r="E5" s="350">
        <v>1544</v>
      </c>
      <c r="F5" s="198">
        <v>1561</v>
      </c>
      <c r="G5" s="350" t="s">
        <v>584</v>
      </c>
      <c r="H5" s="199" t="s">
        <v>230</v>
      </c>
      <c r="I5" s="115"/>
      <c r="J5" s="350">
        <v>17</v>
      </c>
      <c r="K5" s="350">
        <v>1610</v>
      </c>
      <c r="L5" s="204">
        <v>1627</v>
      </c>
      <c r="M5" s="350" t="s">
        <v>367</v>
      </c>
      <c r="N5" s="199">
        <v>72</v>
      </c>
      <c r="O5" s="249"/>
      <c r="P5" s="250"/>
    </row>
    <row r="6" spans="1:23" ht="27.75" customHeight="1" x14ac:dyDescent="0.25">
      <c r="A6" s="14">
        <v>3</v>
      </c>
      <c r="B6" s="19" t="s">
        <v>63</v>
      </c>
      <c r="C6" s="117">
        <v>3</v>
      </c>
      <c r="D6" s="14">
        <v>18</v>
      </c>
      <c r="E6" s="14">
        <v>3763</v>
      </c>
      <c r="F6" s="196">
        <v>3784</v>
      </c>
      <c r="G6" s="14" t="s">
        <v>585</v>
      </c>
      <c r="H6" s="200" t="s">
        <v>394</v>
      </c>
      <c r="I6" s="117">
        <v>3</v>
      </c>
      <c r="J6" s="14">
        <v>19</v>
      </c>
      <c r="K6" s="14">
        <v>3907</v>
      </c>
      <c r="L6" s="203">
        <v>3929</v>
      </c>
      <c r="M6" s="14" t="s">
        <v>586</v>
      </c>
      <c r="N6" s="200">
        <v>122</v>
      </c>
      <c r="O6" s="249"/>
      <c r="P6" s="250"/>
    </row>
    <row r="7" spans="1:23" ht="27.75" customHeight="1" x14ac:dyDescent="0.25">
      <c r="A7" s="350">
        <v>4</v>
      </c>
      <c r="B7" s="23" t="s">
        <v>62</v>
      </c>
      <c r="C7" s="115">
        <v>2</v>
      </c>
      <c r="D7" s="350">
        <v>272</v>
      </c>
      <c r="E7" s="350">
        <v>15998</v>
      </c>
      <c r="F7" s="198">
        <v>16272</v>
      </c>
      <c r="G7" s="350" t="s">
        <v>587</v>
      </c>
      <c r="H7" s="199" t="s">
        <v>370</v>
      </c>
      <c r="I7" s="115">
        <v>2</v>
      </c>
      <c r="J7" s="350">
        <v>281</v>
      </c>
      <c r="K7" s="350">
        <v>16566</v>
      </c>
      <c r="L7" s="204">
        <v>16849</v>
      </c>
      <c r="M7" s="350" t="s">
        <v>588</v>
      </c>
      <c r="N7" s="199">
        <v>396</v>
      </c>
      <c r="O7" s="249"/>
      <c r="P7" s="250"/>
      <c r="V7" s="11"/>
      <c r="W7" s="11"/>
    </row>
    <row r="8" spans="1:23" ht="27.75" customHeight="1" x14ac:dyDescent="0.25">
      <c r="A8" s="14">
        <v>5</v>
      </c>
      <c r="B8" s="19" t="s">
        <v>61</v>
      </c>
      <c r="C8" s="117"/>
      <c r="D8" s="14">
        <v>71</v>
      </c>
      <c r="E8" s="14">
        <v>7086</v>
      </c>
      <c r="F8" s="196">
        <v>7157</v>
      </c>
      <c r="G8" s="14" t="s">
        <v>589</v>
      </c>
      <c r="H8" s="200" t="s">
        <v>360</v>
      </c>
      <c r="I8" s="117"/>
      <c r="J8" s="14">
        <v>74</v>
      </c>
      <c r="K8" s="14">
        <v>7353</v>
      </c>
      <c r="L8" s="203">
        <v>7427</v>
      </c>
      <c r="M8" s="14" t="s">
        <v>590</v>
      </c>
      <c r="N8" s="200">
        <v>226</v>
      </c>
      <c r="O8" s="249"/>
      <c r="P8" s="250"/>
      <c r="V8" s="11"/>
      <c r="W8" s="11"/>
    </row>
    <row r="9" spans="1:23" ht="27.75" customHeight="1" x14ac:dyDescent="0.25">
      <c r="A9" s="350">
        <v>6</v>
      </c>
      <c r="B9" s="23" t="s">
        <v>9</v>
      </c>
      <c r="C9" s="115">
        <v>1</v>
      </c>
      <c r="D9" s="350">
        <v>92</v>
      </c>
      <c r="E9" s="350">
        <v>10379</v>
      </c>
      <c r="F9" s="198">
        <v>10472</v>
      </c>
      <c r="G9" s="350" t="s">
        <v>591</v>
      </c>
      <c r="H9" s="199" t="s">
        <v>592</v>
      </c>
      <c r="I9" s="115">
        <v>2</v>
      </c>
      <c r="J9" s="350">
        <v>101</v>
      </c>
      <c r="K9" s="350">
        <v>10862</v>
      </c>
      <c r="L9" s="204">
        <v>10965</v>
      </c>
      <c r="M9" s="350" t="s">
        <v>593</v>
      </c>
      <c r="N9" s="199">
        <v>392</v>
      </c>
      <c r="O9" s="249"/>
      <c r="P9" s="250"/>
      <c r="V9" s="11"/>
      <c r="W9" s="11"/>
    </row>
    <row r="10" spans="1:23" ht="27.75" customHeight="1" x14ac:dyDescent="0.25">
      <c r="A10" s="14">
        <v>7</v>
      </c>
      <c r="B10" s="19" t="s">
        <v>10</v>
      </c>
      <c r="C10" s="117"/>
      <c r="D10" s="14">
        <v>45</v>
      </c>
      <c r="E10" s="14">
        <v>3360</v>
      </c>
      <c r="F10" s="196">
        <v>3405</v>
      </c>
      <c r="G10" s="14" t="s">
        <v>393</v>
      </c>
      <c r="H10" s="200" t="s">
        <v>282</v>
      </c>
      <c r="I10" s="117"/>
      <c r="J10" s="14">
        <v>48</v>
      </c>
      <c r="K10" s="14">
        <v>3488</v>
      </c>
      <c r="L10" s="203">
        <v>3536</v>
      </c>
      <c r="M10" s="14" t="s">
        <v>372</v>
      </c>
      <c r="N10" s="200">
        <v>159</v>
      </c>
      <c r="O10" s="249"/>
      <c r="P10" s="250"/>
      <c r="V10" s="11"/>
      <c r="W10" s="11"/>
    </row>
    <row r="11" spans="1:23" ht="27.75" customHeight="1" x14ac:dyDescent="0.25">
      <c r="A11" s="350">
        <v>8</v>
      </c>
      <c r="B11" s="23" t="s">
        <v>11</v>
      </c>
      <c r="C11" s="115"/>
      <c r="D11" s="350">
        <v>36</v>
      </c>
      <c r="E11" s="350">
        <v>3470</v>
      </c>
      <c r="F11" s="198">
        <v>3506</v>
      </c>
      <c r="G11" s="350" t="s">
        <v>594</v>
      </c>
      <c r="H11" s="199" t="s">
        <v>595</v>
      </c>
      <c r="I11" s="115"/>
      <c r="J11" s="350">
        <v>37</v>
      </c>
      <c r="K11" s="350">
        <v>3615</v>
      </c>
      <c r="L11" s="204">
        <v>3652</v>
      </c>
      <c r="M11" s="350" t="s">
        <v>596</v>
      </c>
      <c r="N11" s="199">
        <v>119</v>
      </c>
      <c r="O11" s="249"/>
      <c r="P11" s="250"/>
      <c r="V11" s="11"/>
      <c r="W11" s="11"/>
    </row>
    <row r="12" spans="1:23" ht="27.75" customHeight="1" x14ac:dyDescent="0.25">
      <c r="A12" s="14">
        <v>9</v>
      </c>
      <c r="B12" s="19" t="s">
        <v>12</v>
      </c>
      <c r="C12" s="117">
        <v>1</v>
      </c>
      <c r="D12" s="14">
        <v>42</v>
      </c>
      <c r="E12" s="14">
        <v>4163</v>
      </c>
      <c r="F12" s="196">
        <v>4206</v>
      </c>
      <c r="G12" s="14" t="s">
        <v>597</v>
      </c>
      <c r="H12" s="200" t="s">
        <v>598</v>
      </c>
      <c r="I12" s="117">
        <v>1</v>
      </c>
      <c r="J12" s="14">
        <v>46</v>
      </c>
      <c r="K12" s="14">
        <v>4369</v>
      </c>
      <c r="L12" s="203">
        <v>4416</v>
      </c>
      <c r="M12" s="14" t="s">
        <v>599</v>
      </c>
      <c r="N12" s="200">
        <v>144</v>
      </c>
      <c r="O12" s="249"/>
      <c r="P12" s="250"/>
      <c r="R12" s="11"/>
      <c r="S12" s="11"/>
      <c r="V12" s="11"/>
      <c r="W12" s="11"/>
    </row>
    <row r="13" spans="1:23" ht="27.75" customHeight="1" x14ac:dyDescent="0.25">
      <c r="A13" s="350">
        <v>10</v>
      </c>
      <c r="B13" s="23" t="s">
        <v>13</v>
      </c>
      <c r="C13" s="115"/>
      <c r="D13" s="350">
        <v>15</v>
      </c>
      <c r="E13" s="350">
        <v>1385</v>
      </c>
      <c r="F13" s="198">
        <v>1400</v>
      </c>
      <c r="G13" s="350" t="s">
        <v>600</v>
      </c>
      <c r="H13" s="199" t="s">
        <v>226</v>
      </c>
      <c r="I13" s="115"/>
      <c r="J13" s="350">
        <v>17</v>
      </c>
      <c r="K13" s="350">
        <v>1436</v>
      </c>
      <c r="L13" s="204">
        <v>1453</v>
      </c>
      <c r="M13" s="350" t="s">
        <v>601</v>
      </c>
      <c r="N13" s="199">
        <v>33</v>
      </c>
      <c r="O13" s="249"/>
      <c r="P13" s="250"/>
      <c r="R13" s="11"/>
      <c r="S13" s="11"/>
      <c r="V13" s="11"/>
      <c r="W13" s="11"/>
    </row>
    <row r="14" spans="1:23" ht="27.75" customHeight="1" x14ac:dyDescent="0.25">
      <c r="A14" s="14">
        <v>11</v>
      </c>
      <c r="B14" s="19" t="s">
        <v>14</v>
      </c>
      <c r="C14" s="117">
        <v>1</v>
      </c>
      <c r="D14" s="14">
        <v>55</v>
      </c>
      <c r="E14" s="14">
        <v>3378</v>
      </c>
      <c r="F14" s="196">
        <v>3434</v>
      </c>
      <c r="G14" s="14" t="s">
        <v>602</v>
      </c>
      <c r="H14" s="200" t="s">
        <v>603</v>
      </c>
      <c r="I14" s="117">
        <v>1</v>
      </c>
      <c r="J14" s="14">
        <v>59</v>
      </c>
      <c r="K14" s="14">
        <v>3511</v>
      </c>
      <c r="L14" s="203">
        <v>3571</v>
      </c>
      <c r="M14" s="14" t="s">
        <v>355</v>
      </c>
      <c r="N14" s="200">
        <v>95</v>
      </c>
      <c r="O14" s="249"/>
      <c r="P14" s="250"/>
      <c r="R14" s="11"/>
      <c r="S14" s="11"/>
      <c r="V14" s="11"/>
      <c r="W14" s="11"/>
    </row>
    <row r="15" spans="1:23" ht="27.75" customHeight="1" x14ac:dyDescent="0.25">
      <c r="A15" s="350">
        <v>12</v>
      </c>
      <c r="B15" s="23" t="s">
        <v>15</v>
      </c>
      <c r="C15" s="115">
        <v>1</v>
      </c>
      <c r="D15" s="350">
        <v>30</v>
      </c>
      <c r="E15" s="350">
        <v>3432</v>
      </c>
      <c r="F15" s="198">
        <v>3463</v>
      </c>
      <c r="G15" s="350" t="s">
        <v>604</v>
      </c>
      <c r="H15" s="199" t="s">
        <v>417</v>
      </c>
      <c r="I15" s="115">
        <v>1</v>
      </c>
      <c r="J15" s="350">
        <v>32</v>
      </c>
      <c r="K15" s="350">
        <v>3597</v>
      </c>
      <c r="L15" s="204">
        <v>3630</v>
      </c>
      <c r="M15" s="350" t="s">
        <v>605</v>
      </c>
      <c r="N15" s="199">
        <v>198</v>
      </c>
      <c r="O15" s="249"/>
      <c r="P15" s="250"/>
      <c r="R15" s="11"/>
      <c r="S15" s="11"/>
      <c r="V15" s="11"/>
      <c r="W15" s="11"/>
    </row>
    <row r="16" spans="1:23" ht="27.75" customHeight="1" x14ac:dyDescent="0.25">
      <c r="A16" s="14">
        <v>13</v>
      </c>
      <c r="B16" s="19" t="s">
        <v>16</v>
      </c>
      <c r="C16" s="117"/>
      <c r="D16" s="14">
        <v>15</v>
      </c>
      <c r="E16" s="14">
        <v>1702</v>
      </c>
      <c r="F16" s="196">
        <v>1717</v>
      </c>
      <c r="G16" s="14" t="s">
        <v>606</v>
      </c>
      <c r="H16" s="200" t="s">
        <v>226</v>
      </c>
      <c r="I16" s="117"/>
      <c r="J16" s="14">
        <v>16</v>
      </c>
      <c r="K16" s="14">
        <v>1775</v>
      </c>
      <c r="L16" s="203">
        <v>1791</v>
      </c>
      <c r="M16" s="14" t="s">
        <v>395</v>
      </c>
      <c r="N16" s="200">
        <v>30</v>
      </c>
      <c r="O16" s="249"/>
      <c r="P16" s="250"/>
      <c r="R16" s="11"/>
      <c r="S16" s="11"/>
      <c r="V16" s="11"/>
      <c r="W16" s="11"/>
    </row>
    <row r="17" spans="1:24" ht="27.75" customHeight="1" x14ac:dyDescent="0.25">
      <c r="A17" s="350">
        <v>14</v>
      </c>
      <c r="B17" s="23" t="s">
        <v>17</v>
      </c>
      <c r="C17" s="115"/>
      <c r="D17" s="350">
        <v>40</v>
      </c>
      <c r="E17" s="350">
        <v>2800</v>
      </c>
      <c r="F17" s="198">
        <v>2840</v>
      </c>
      <c r="G17" s="350" t="s">
        <v>607</v>
      </c>
      <c r="H17" s="199" t="s">
        <v>423</v>
      </c>
      <c r="I17" s="115"/>
      <c r="J17" s="350">
        <v>41</v>
      </c>
      <c r="K17" s="350">
        <v>2890</v>
      </c>
      <c r="L17" s="204">
        <v>2931</v>
      </c>
      <c r="M17" s="350" t="s">
        <v>608</v>
      </c>
      <c r="N17" s="199">
        <v>113</v>
      </c>
      <c r="R17" s="11"/>
      <c r="S17" s="11"/>
      <c r="V17" s="11"/>
      <c r="W17" s="11"/>
    </row>
    <row r="18" spans="1:24" ht="27.75" customHeight="1" x14ac:dyDescent="0.25">
      <c r="A18" s="14">
        <v>15</v>
      </c>
      <c r="B18" s="19" t="s">
        <v>18</v>
      </c>
      <c r="C18" s="117"/>
      <c r="D18" s="14">
        <v>17</v>
      </c>
      <c r="E18" s="14">
        <v>2065</v>
      </c>
      <c r="F18" s="196">
        <v>2082</v>
      </c>
      <c r="G18" s="14" t="s">
        <v>609</v>
      </c>
      <c r="H18" s="200" t="s">
        <v>322</v>
      </c>
      <c r="I18" s="117"/>
      <c r="J18" s="14">
        <v>20</v>
      </c>
      <c r="K18" s="14">
        <v>2133</v>
      </c>
      <c r="L18" s="203">
        <v>2153</v>
      </c>
      <c r="M18" s="14" t="s">
        <v>374</v>
      </c>
      <c r="N18" s="200">
        <v>86</v>
      </c>
      <c r="R18" s="11"/>
      <c r="S18" s="11"/>
      <c r="V18" s="11"/>
      <c r="W18" s="11"/>
    </row>
    <row r="19" spans="1:24" ht="27.75" customHeight="1" x14ac:dyDescent="0.25">
      <c r="A19" s="350">
        <v>16</v>
      </c>
      <c r="B19" s="23" t="s">
        <v>19</v>
      </c>
      <c r="C19" s="115">
        <v>1</v>
      </c>
      <c r="D19" s="350">
        <v>50</v>
      </c>
      <c r="E19" s="350">
        <v>7924</v>
      </c>
      <c r="F19" s="198">
        <v>7975</v>
      </c>
      <c r="G19" s="350" t="s">
        <v>610</v>
      </c>
      <c r="H19" s="199" t="s">
        <v>285</v>
      </c>
      <c r="I19" s="115">
        <v>2</v>
      </c>
      <c r="J19" s="350">
        <v>54</v>
      </c>
      <c r="K19" s="350">
        <v>8133</v>
      </c>
      <c r="L19" s="204">
        <v>8189</v>
      </c>
      <c r="M19" s="350" t="s">
        <v>611</v>
      </c>
      <c r="N19" s="199">
        <v>78</v>
      </c>
      <c r="O19" s="249"/>
      <c r="P19" s="250"/>
      <c r="R19" s="11"/>
      <c r="S19" s="11"/>
      <c r="V19" s="11"/>
      <c r="W19" s="11"/>
    </row>
    <row r="20" spans="1:24" ht="27.75" customHeight="1" x14ac:dyDescent="0.25">
      <c r="A20" s="14">
        <v>17</v>
      </c>
      <c r="B20" s="19" t="s">
        <v>20</v>
      </c>
      <c r="C20" s="117"/>
      <c r="D20" s="14">
        <v>38</v>
      </c>
      <c r="E20" s="14">
        <v>3211</v>
      </c>
      <c r="F20" s="196">
        <v>3249</v>
      </c>
      <c r="G20" s="14" t="s">
        <v>612</v>
      </c>
      <c r="H20" s="200" t="s">
        <v>359</v>
      </c>
      <c r="I20" s="117"/>
      <c r="J20" s="14">
        <v>38</v>
      </c>
      <c r="K20" s="14">
        <v>3388</v>
      </c>
      <c r="L20" s="203">
        <v>3426</v>
      </c>
      <c r="M20" s="14" t="s">
        <v>613</v>
      </c>
      <c r="N20" s="200">
        <v>205</v>
      </c>
      <c r="R20" s="11"/>
      <c r="S20" s="11"/>
      <c r="V20" s="11"/>
      <c r="W20" s="11"/>
    </row>
    <row r="21" spans="1:24" ht="27.75" customHeight="1" x14ac:dyDescent="0.25">
      <c r="A21" s="350">
        <v>18</v>
      </c>
      <c r="B21" s="23" t="s">
        <v>21</v>
      </c>
      <c r="C21" s="115"/>
      <c r="D21" s="350">
        <v>46</v>
      </c>
      <c r="E21" s="350">
        <v>4843</v>
      </c>
      <c r="F21" s="198">
        <v>4889</v>
      </c>
      <c r="G21" s="350" t="s">
        <v>614</v>
      </c>
      <c r="H21" s="199" t="s">
        <v>342</v>
      </c>
      <c r="I21" s="115">
        <v>1</v>
      </c>
      <c r="J21" s="350">
        <v>47</v>
      </c>
      <c r="K21" s="350">
        <v>5061</v>
      </c>
      <c r="L21" s="204">
        <v>5109</v>
      </c>
      <c r="M21" s="350" t="s">
        <v>615</v>
      </c>
      <c r="N21" s="199">
        <v>159</v>
      </c>
      <c r="O21" s="249"/>
      <c r="P21" s="250"/>
      <c r="R21" s="11"/>
      <c r="S21" s="11"/>
      <c r="V21" s="11"/>
      <c r="W21" s="11"/>
    </row>
    <row r="22" spans="1:24" s="251" customFormat="1" ht="35.25" customHeight="1" x14ac:dyDescent="0.25">
      <c r="A22" s="406" t="s">
        <v>22</v>
      </c>
      <c r="B22" s="407"/>
      <c r="C22" s="343">
        <v>10</v>
      </c>
      <c r="D22" s="343">
        <v>925</v>
      </c>
      <c r="E22" s="343">
        <v>83132</v>
      </c>
      <c r="F22" s="343">
        <v>84067</v>
      </c>
      <c r="G22" s="343" t="s">
        <v>616</v>
      </c>
      <c r="H22" s="343" t="s">
        <v>617</v>
      </c>
      <c r="I22" s="343">
        <v>13</v>
      </c>
      <c r="J22" s="343">
        <v>974</v>
      </c>
      <c r="K22" s="343">
        <v>86466</v>
      </c>
      <c r="L22" s="341">
        <v>87453</v>
      </c>
      <c r="M22" s="343" t="s">
        <v>618</v>
      </c>
      <c r="N22" s="343">
        <v>2711</v>
      </c>
      <c r="R22" s="11"/>
      <c r="S22" s="11"/>
      <c r="T22" s="40"/>
      <c r="V22" s="11"/>
      <c r="W22" s="11"/>
      <c r="X22" s="40"/>
    </row>
    <row r="23" spans="1:24" ht="20.25" customHeight="1" x14ac:dyDescent="0.25">
      <c r="C23" s="91"/>
      <c r="D23" s="91"/>
      <c r="E23" s="91"/>
      <c r="F23" s="91"/>
      <c r="G23" s="92"/>
      <c r="H23" s="92"/>
      <c r="J23" s="92"/>
      <c r="K23" s="92"/>
      <c r="L23" s="92"/>
      <c r="M23" s="92"/>
      <c r="N23" s="92"/>
      <c r="R23" s="11"/>
      <c r="S23" s="11"/>
      <c r="V23" s="11"/>
      <c r="W23" s="11"/>
    </row>
    <row r="24" spans="1:24" x14ac:dyDescent="0.25">
      <c r="R24" s="11"/>
      <c r="S24" s="11"/>
      <c r="V24" s="11"/>
      <c r="W24" s="11"/>
    </row>
    <row r="25" spans="1:24" x14ac:dyDescent="0.25">
      <c r="R25" s="11"/>
      <c r="S25" s="11"/>
      <c r="V25" s="11"/>
      <c r="W25" s="11"/>
    </row>
    <row r="26" spans="1:24" x14ac:dyDescent="0.25">
      <c r="R26" s="11"/>
      <c r="S26" s="11"/>
      <c r="V26" s="11"/>
      <c r="W26" s="11"/>
    </row>
    <row r="27" spans="1:24" x14ac:dyDescent="0.25">
      <c r="R27" s="11"/>
      <c r="S27" s="11"/>
      <c r="V27" s="11"/>
      <c r="W27" s="11"/>
    </row>
    <row r="28" spans="1:24" x14ac:dyDescent="0.25">
      <c r="R28" s="11"/>
      <c r="S28" s="11"/>
      <c r="V28" s="11"/>
      <c r="W28" s="11"/>
    </row>
    <row r="29" spans="1:24" x14ac:dyDescent="0.25">
      <c r="R29" s="11"/>
      <c r="S29" s="11"/>
      <c r="V29" s="11"/>
      <c r="W29" s="11"/>
    </row>
  </sheetData>
  <autoFilter ref="A3:N22"/>
  <mergeCells count="6">
    <mergeCell ref="A22:B22"/>
    <mergeCell ref="A1:N1"/>
    <mergeCell ref="A2:A3"/>
    <mergeCell ref="B2:B3"/>
    <mergeCell ref="C2:H2"/>
    <mergeCell ref="I2:N2"/>
  </mergeCells>
  <printOptions horizontalCentered="1" verticalCentered="1"/>
  <pageMargins left="0.6692913385826772" right="0.15748031496062992" top="0.11811023622047245" bottom="0.15748031496062992" header="0.19685039370078741" footer="0.51181102362204722"/>
  <pageSetup paperSize="9" scale="6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="90" zoomScaleNormal="90" workbookViewId="0">
      <selection activeCell="N27" sqref="N27"/>
    </sheetView>
  </sheetViews>
  <sheetFormatPr defaultColWidth="8.7109375" defaultRowHeight="12.75" x14ac:dyDescent="0.25"/>
  <cols>
    <col min="1" max="1" width="4.7109375" style="1" customWidth="1"/>
    <col min="2" max="2" width="25.7109375" style="1" bestFit="1" customWidth="1"/>
    <col min="3" max="3" width="12.5703125" style="3" customWidth="1"/>
    <col min="4" max="4" width="12" style="3" customWidth="1"/>
    <col min="5" max="5" width="17.140625" style="3" customWidth="1"/>
    <col min="6" max="6" width="12" style="3" customWidth="1"/>
    <col min="7" max="7" width="13.5703125" style="3" customWidth="1"/>
    <col min="8" max="8" width="14.5703125" style="3" customWidth="1"/>
    <col min="9" max="9" width="15.140625" style="3" customWidth="1"/>
    <col min="10" max="10" width="15.42578125" style="3" customWidth="1"/>
    <col min="11" max="11" width="15.42578125" style="6" customWidth="1"/>
    <col min="12" max="12" width="15.7109375" style="3" customWidth="1"/>
    <col min="13" max="13" width="16.140625" style="3" customWidth="1"/>
    <col min="14" max="14" width="15.5703125" style="3" customWidth="1"/>
    <col min="15" max="15" width="15.140625" style="3" customWidth="1"/>
    <col min="16" max="16" width="14.7109375" style="3" customWidth="1"/>
    <col min="17" max="16384" width="8.7109375" style="3"/>
  </cols>
  <sheetData>
    <row r="1" spans="1:19" s="1" customFormat="1" ht="12.75" customHeight="1" x14ac:dyDescent="0.25">
      <c r="A1" s="471" t="s">
        <v>619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</row>
    <row r="2" spans="1:19" s="1" customFormat="1" ht="27.75" customHeight="1" x14ac:dyDescent="0.25">
      <c r="A2" s="469"/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19" s="2" customFormat="1" ht="15.75" customHeight="1" x14ac:dyDescent="0.25">
      <c r="A3" s="472" t="s">
        <v>42</v>
      </c>
      <c r="B3" s="477" t="s">
        <v>2</v>
      </c>
      <c r="C3" s="482" t="s">
        <v>43</v>
      </c>
      <c r="D3" s="482"/>
      <c r="E3" s="482"/>
      <c r="F3" s="482"/>
      <c r="G3" s="482"/>
      <c r="H3" s="479" t="s">
        <v>44</v>
      </c>
      <c r="I3" s="479" t="s">
        <v>271</v>
      </c>
      <c r="J3" s="472" t="s">
        <v>45</v>
      </c>
      <c r="K3" s="472" t="s">
        <v>46</v>
      </c>
      <c r="L3" s="472" t="s">
        <v>47</v>
      </c>
      <c r="M3" s="472" t="s">
        <v>48</v>
      </c>
      <c r="N3" s="473" t="s">
        <v>270</v>
      </c>
      <c r="O3" s="472" t="s">
        <v>49</v>
      </c>
      <c r="P3" s="473" t="s">
        <v>222</v>
      </c>
      <c r="Q3" s="472" t="s">
        <v>210</v>
      </c>
      <c r="R3" s="472" t="s">
        <v>50</v>
      </c>
      <c r="S3" s="472" t="s">
        <v>51</v>
      </c>
    </row>
    <row r="4" spans="1:19" s="2" customFormat="1" ht="15.75" customHeight="1" x14ac:dyDescent="0.25">
      <c r="A4" s="472"/>
      <c r="B4" s="477"/>
      <c r="C4" s="479" t="s">
        <v>215</v>
      </c>
      <c r="D4" s="481" t="s">
        <v>52</v>
      </c>
      <c r="E4" s="481"/>
      <c r="F4" s="481"/>
      <c r="G4" s="481"/>
      <c r="H4" s="480"/>
      <c r="I4" s="480"/>
      <c r="J4" s="472"/>
      <c r="K4" s="472"/>
      <c r="L4" s="472"/>
      <c r="M4" s="472"/>
      <c r="N4" s="474"/>
      <c r="O4" s="472"/>
      <c r="P4" s="474"/>
      <c r="Q4" s="472"/>
      <c r="R4" s="472"/>
      <c r="S4" s="472"/>
    </row>
    <row r="5" spans="1:19" s="2" customFormat="1" ht="94.5" customHeight="1" thickBot="1" x14ac:dyDescent="0.3">
      <c r="A5" s="476"/>
      <c r="B5" s="478"/>
      <c r="C5" s="480"/>
      <c r="D5" s="349" t="s">
        <v>53</v>
      </c>
      <c r="E5" s="349" t="s">
        <v>174</v>
      </c>
      <c r="F5" s="349" t="s">
        <v>54</v>
      </c>
      <c r="G5" s="349" t="s">
        <v>55</v>
      </c>
      <c r="H5" s="480"/>
      <c r="I5" s="480"/>
      <c r="J5" s="473"/>
      <c r="K5" s="473"/>
      <c r="L5" s="473"/>
      <c r="M5" s="473"/>
      <c r="N5" s="474"/>
      <c r="O5" s="473"/>
      <c r="P5" s="474"/>
      <c r="Q5" s="473"/>
      <c r="R5" s="473"/>
      <c r="S5" s="473"/>
    </row>
    <row r="6" spans="1:19" ht="16.5" thickTop="1" x14ac:dyDescent="0.25">
      <c r="A6" s="21">
        <v>1</v>
      </c>
      <c r="B6" s="9" t="s">
        <v>24</v>
      </c>
      <c r="C6" s="140">
        <v>159</v>
      </c>
      <c r="D6" s="140">
        <v>1</v>
      </c>
      <c r="E6" s="59">
        <v>3</v>
      </c>
      <c r="F6" s="59">
        <v>127</v>
      </c>
      <c r="G6" s="59">
        <v>0</v>
      </c>
      <c r="H6" s="59"/>
      <c r="I6" s="59"/>
      <c r="J6" s="59"/>
      <c r="K6" s="59">
        <v>18</v>
      </c>
      <c r="L6" s="59">
        <v>7</v>
      </c>
      <c r="M6" s="59"/>
      <c r="N6" s="59">
        <v>1</v>
      </c>
      <c r="O6" s="59">
        <v>1</v>
      </c>
      <c r="P6" s="59">
        <v>1</v>
      </c>
      <c r="Q6" s="59"/>
      <c r="R6" s="307" t="s">
        <v>236</v>
      </c>
      <c r="S6" s="307" t="s">
        <v>243</v>
      </c>
    </row>
    <row r="7" spans="1:19" ht="15.75" x14ac:dyDescent="0.25">
      <c r="A7" s="24">
        <v>2</v>
      </c>
      <c r="B7" s="350" t="s">
        <v>25</v>
      </c>
      <c r="C7" s="141">
        <v>52</v>
      </c>
      <c r="D7" s="141">
        <v>1</v>
      </c>
      <c r="E7" s="58">
        <v>5</v>
      </c>
      <c r="F7" s="58">
        <v>28</v>
      </c>
      <c r="G7" s="58">
        <v>4</v>
      </c>
      <c r="H7" s="58"/>
      <c r="I7" s="58"/>
      <c r="J7" s="58">
        <v>1</v>
      </c>
      <c r="K7" s="58">
        <v>5</v>
      </c>
      <c r="L7" s="58">
        <v>2</v>
      </c>
      <c r="M7" s="58"/>
      <c r="N7" s="58">
        <v>3</v>
      </c>
      <c r="O7" s="58">
        <v>3</v>
      </c>
      <c r="P7" s="58"/>
      <c r="Q7" s="58"/>
      <c r="R7" s="308" t="s">
        <v>316</v>
      </c>
      <c r="S7" s="308" t="s">
        <v>226</v>
      </c>
    </row>
    <row r="8" spans="1:19" ht="15.75" x14ac:dyDescent="0.25">
      <c r="A8" s="20">
        <v>3</v>
      </c>
      <c r="B8" s="14" t="s">
        <v>26</v>
      </c>
      <c r="C8" s="140">
        <v>73</v>
      </c>
      <c r="D8" s="140">
        <v>1</v>
      </c>
      <c r="E8" s="59">
        <v>5</v>
      </c>
      <c r="F8" s="59">
        <v>29</v>
      </c>
      <c r="G8" s="59">
        <v>2</v>
      </c>
      <c r="H8" s="59"/>
      <c r="I8" s="59"/>
      <c r="J8" s="59">
        <v>6</v>
      </c>
      <c r="K8" s="59">
        <v>9</v>
      </c>
      <c r="L8" s="59">
        <v>12</v>
      </c>
      <c r="M8" s="59"/>
      <c r="N8" s="59">
        <v>4</v>
      </c>
      <c r="O8" s="59">
        <v>3</v>
      </c>
      <c r="P8" s="59">
        <v>2</v>
      </c>
      <c r="Q8" s="59"/>
      <c r="R8" s="307" t="s">
        <v>354</v>
      </c>
      <c r="S8" s="307" t="s">
        <v>620</v>
      </c>
    </row>
    <row r="9" spans="1:19" ht="15.75" x14ac:dyDescent="0.25">
      <c r="A9" s="24">
        <v>4</v>
      </c>
      <c r="B9" s="350" t="s">
        <v>27</v>
      </c>
      <c r="C9" s="141">
        <v>563</v>
      </c>
      <c r="D9" s="141">
        <v>2</v>
      </c>
      <c r="E9" s="58">
        <v>47</v>
      </c>
      <c r="F9" s="58">
        <v>180</v>
      </c>
      <c r="G9" s="58">
        <v>8</v>
      </c>
      <c r="H9" s="58">
        <v>7</v>
      </c>
      <c r="I9" s="58">
        <v>7</v>
      </c>
      <c r="J9" s="58">
        <v>26</v>
      </c>
      <c r="K9" s="58">
        <v>23</v>
      </c>
      <c r="L9" s="58">
        <v>233</v>
      </c>
      <c r="M9" s="58"/>
      <c r="N9" s="58">
        <v>7</v>
      </c>
      <c r="O9" s="58">
        <v>17</v>
      </c>
      <c r="P9" s="58">
        <v>2</v>
      </c>
      <c r="Q9" s="58">
        <v>4</v>
      </c>
      <c r="R9" s="308" t="s">
        <v>462</v>
      </c>
      <c r="S9" s="308" t="s">
        <v>426</v>
      </c>
    </row>
    <row r="10" spans="1:19" ht="15.75" x14ac:dyDescent="0.25">
      <c r="A10" s="20">
        <v>5</v>
      </c>
      <c r="B10" s="14" t="s">
        <v>28</v>
      </c>
      <c r="C10" s="140">
        <v>223</v>
      </c>
      <c r="D10" s="140"/>
      <c r="E10" s="59">
        <v>4</v>
      </c>
      <c r="F10" s="59">
        <v>96</v>
      </c>
      <c r="G10" s="59">
        <v>2</v>
      </c>
      <c r="H10" s="59"/>
      <c r="I10" s="59">
        <v>7</v>
      </c>
      <c r="J10" s="59">
        <v>6</v>
      </c>
      <c r="K10" s="59">
        <v>13</v>
      </c>
      <c r="L10" s="59">
        <v>75</v>
      </c>
      <c r="M10" s="59"/>
      <c r="N10" s="59">
        <v>5</v>
      </c>
      <c r="O10" s="59">
        <v>15</v>
      </c>
      <c r="P10" s="59"/>
      <c r="Q10" s="59"/>
      <c r="R10" s="307" t="s">
        <v>396</v>
      </c>
      <c r="S10" s="307" t="s">
        <v>621</v>
      </c>
    </row>
    <row r="11" spans="1:19" ht="15.75" x14ac:dyDescent="0.25">
      <c r="A11" s="24">
        <v>6</v>
      </c>
      <c r="B11" s="350" t="s">
        <v>29</v>
      </c>
      <c r="C11" s="141">
        <v>284</v>
      </c>
      <c r="D11" s="141"/>
      <c r="E11" s="58">
        <v>17</v>
      </c>
      <c r="F11" s="58">
        <v>141</v>
      </c>
      <c r="G11" s="58">
        <v>1</v>
      </c>
      <c r="H11" s="58"/>
      <c r="I11" s="58"/>
      <c r="J11" s="58">
        <v>15</v>
      </c>
      <c r="K11" s="58">
        <v>29</v>
      </c>
      <c r="L11" s="58">
        <v>57</v>
      </c>
      <c r="M11" s="58"/>
      <c r="N11" s="58">
        <v>6</v>
      </c>
      <c r="O11" s="58">
        <v>15</v>
      </c>
      <c r="P11" s="58">
        <v>3</v>
      </c>
      <c r="Q11" s="58"/>
      <c r="R11" s="308" t="s">
        <v>408</v>
      </c>
      <c r="S11" s="308" t="s">
        <v>622</v>
      </c>
    </row>
    <row r="12" spans="1:19" ht="15.75" x14ac:dyDescent="0.25">
      <c r="A12" s="20">
        <v>7</v>
      </c>
      <c r="B12" s="14" t="s">
        <v>30</v>
      </c>
      <c r="C12" s="140">
        <v>131</v>
      </c>
      <c r="D12" s="140">
        <v>2</v>
      </c>
      <c r="E12" s="59">
        <v>7</v>
      </c>
      <c r="F12" s="59">
        <v>25</v>
      </c>
      <c r="G12" s="59">
        <v>5</v>
      </c>
      <c r="H12" s="59">
        <v>8</v>
      </c>
      <c r="I12" s="59"/>
      <c r="J12" s="59">
        <v>6</v>
      </c>
      <c r="K12" s="59">
        <v>8</v>
      </c>
      <c r="L12" s="59">
        <v>60</v>
      </c>
      <c r="M12" s="59"/>
      <c r="N12" s="59">
        <v>1</v>
      </c>
      <c r="O12" s="59">
        <v>8</v>
      </c>
      <c r="P12" s="59"/>
      <c r="Q12" s="59">
        <v>1</v>
      </c>
      <c r="R12" s="307" t="s">
        <v>308</v>
      </c>
      <c r="S12" s="307" t="s">
        <v>544</v>
      </c>
    </row>
    <row r="13" spans="1:19" ht="15.75" x14ac:dyDescent="0.25">
      <c r="A13" s="24">
        <v>8</v>
      </c>
      <c r="B13" s="350" t="s">
        <v>31</v>
      </c>
      <c r="C13" s="141">
        <v>77</v>
      </c>
      <c r="D13" s="141">
        <v>2</v>
      </c>
      <c r="E13" s="58">
        <v>1</v>
      </c>
      <c r="F13" s="58">
        <v>58</v>
      </c>
      <c r="G13" s="58">
        <v>0</v>
      </c>
      <c r="H13" s="58"/>
      <c r="I13" s="58">
        <v>2</v>
      </c>
      <c r="J13" s="58"/>
      <c r="K13" s="58">
        <v>6</v>
      </c>
      <c r="L13" s="58">
        <v>3</v>
      </c>
      <c r="M13" s="58"/>
      <c r="N13" s="58"/>
      <c r="O13" s="58">
        <v>5</v>
      </c>
      <c r="P13" s="58"/>
      <c r="Q13" s="58"/>
      <c r="R13" s="308" t="s">
        <v>241</v>
      </c>
      <c r="S13" s="308" t="s">
        <v>256</v>
      </c>
    </row>
    <row r="14" spans="1:19" ht="15.75" x14ac:dyDescent="0.25">
      <c r="A14" s="20">
        <v>9</v>
      </c>
      <c r="B14" s="14" t="s">
        <v>32</v>
      </c>
      <c r="C14" s="140">
        <v>54</v>
      </c>
      <c r="D14" s="140">
        <v>1</v>
      </c>
      <c r="E14" s="59">
        <v>9</v>
      </c>
      <c r="F14" s="59">
        <v>16</v>
      </c>
      <c r="G14" s="59">
        <v>2</v>
      </c>
      <c r="H14" s="59"/>
      <c r="I14" s="59"/>
      <c r="J14" s="59">
        <v>3</v>
      </c>
      <c r="K14" s="59">
        <v>1</v>
      </c>
      <c r="L14" s="59">
        <v>13</v>
      </c>
      <c r="M14" s="59"/>
      <c r="N14" s="59">
        <v>3</v>
      </c>
      <c r="O14" s="59">
        <v>5</v>
      </c>
      <c r="P14" s="59">
        <v>1</v>
      </c>
      <c r="Q14" s="59"/>
      <c r="R14" s="307" t="s">
        <v>308</v>
      </c>
      <c r="S14" s="307" t="s">
        <v>243</v>
      </c>
    </row>
    <row r="15" spans="1:19" ht="15.75" x14ac:dyDescent="0.25">
      <c r="A15" s="24">
        <v>10</v>
      </c>
      <c r="B15" s="350" t="s">
        <v>33</v>
      </c>
      <c r="C15" s="141">
        <v>51</v>
      </c>
      <c r="D15" s="141">
        <v>1</v>
      </c>
      <c r="E15" s="58">
        <v>2</v>
      </c>
      <c r="F15" s="58">
        <v>38</v>
      </c>
      <c r="G15" s="58">
        <v>0</v>
      </c>
      <c r="H15" s="58"/>
      <c r="I15" s="58"/>
      <c r="J15" s="58">
        <v>1</v>
      </c>
      <c r="K15" s="58">
        <v>2</v>
      </c>
      <c r="L15" s="58">
        <v>2</v>
      </c>
      <c r="M15" s="58"/>
      <c r="N15" s="58">
        <v>1</v>
      </c>
      <c r="O15" s="58">
        <v>4</v>
      </c>
      <c r="P15" s="58"/>
      <c r="Q15" s="58"/>
      <c r="R15" s="308" t="s">
        <v>317</v>
      </c>
      <c r="S15" s="308" t="s">
        <v>237</v>
      </c>
    </row>
    <row r="16" spans="1:19" ht="15.75" x14ac:dyDescent="0.25">
      <c r="A16" s="20">
        <v>11</v>
      </c>
      <c r="B16" s="14" t="s">
        <v>34</v>
      </c>
      <c r="C16" s="140">
        <v>116</v>
      </c>
      <c r="D16" s="140"/>
      <c r="E16" s="59">
        <v>24</v>
      </c>
      <c r="F16" s="59">
        <v>46</v>
      </c>
      <c r="G16" s="59">
        <v>0</v>
      </c>
      <c r="H16" s="59"/>
      <c r="I16" s="59">
        <v>5</v>
      </c>
      <c r="J16" s="59">
        <v>3</v>
      </c>
      <c r="K16" s="59">
        <v>3</v>
      </c>
      <c r="L16" s="59">
        <v>18</v>
      </c>
      <c r="M16" s="59"/>
      <c r="N16" s="59">
        <v>8</v>
      </c>
      <c r="O16" s="59">
        <v>8</v>
      </c>
      <c r="P16" s="59"/>
      <c r="Q16" s="59">
        <v>1</v>
      </c>
      <c r="R16" s="307" t="s">
        <v>623</v>
      </c>
      <c r="S16" s="307" t="s">
        <v>624</v>
      </c>
    </row>
    <row r="17" spans="1:19" ht="15.75" x14ac:dyDescent="0.25">
      <c r="A17" s="24">
        <v>12</v>
      </c>
      <c r="B17" s="350" t="s">
        <v>35</v>
      </c>
      <c r="C17" s="141">
        <v>73</v>
      </c>
      <c r="D17" s="141"/>
      <c r="E17" s="58">
        <v>8</v>
      </c>
      <c r="F17" s="58">
        <v>37</v>
      </c>
      <c r="G17" s="58">
        <v>4</v>
      </c>
      <c r="H17" s="58"/>
      <c r="I17" s="58">
        <v>2</v>
      </c>
      <c r="J17" s="58">
        <v>6</v>
      </c>
      <c r="K17" s="58">
        <v>6</v>
      </c>
      <c r="L17" s="58">
        <v>4</v>
      </c>
      <c r="M17" s="58"/>
      <c r="N17" s="58"/>
      <c r="O17" s="58">
        <v>5</v>
      </c>
      <c r="P17" s="58">
        <v>1</v>
      </c>
      <c r="Q17" s="58"/>
      <c r="R17" s="308" t="s">
        <v>319</v>
      </c>
      <c r="S17" s="308" t="s">
        <v>267</v>
      </c>
    </row>
    <row r="18" spans="1:19" ht="15.75" x14ac:dyDescent="0.25">
      <c r="A18" s="20">
        <v>13</v>
      </c>
      <c r="B18" s="14" t="s">
        <v>36</v>
      </c>
      <c r="C18" s="140">
        <v>26</v>
      </c>
      <c r="D18" s="140"/>
      <c r="E18" s="59">
        <v>2</v>
      </c>
      <c r="F18" s="59">
        <v>13</v>
      </c>
      <c r="G18" s="59">
        <v>1</v>
      </c>
      <c r="H18" s="59"/>
      <c r="I18" s="59"/>
      <c r="J18" s="59">
        <v>1</v>
      </c>
      <c r="K18" s="59"/>
      <c r="L18" s="59">
        <v>8</v>
      </c>
      <c r="M18" s="59"/>
      <c r="N18" s="59"/>
      <c r="O18" s="59">
        <v>1</v>
      </c>
      <c r="P18" s="59"/>
      <c r="Q18" s="59"/>
      <c r="R18" s="307" t="s">
        <v>226</v>
      </c>
      <c r="S18" s="307" t="s">
        <v>317</v>
      </c>
    </row>
    <row r="19" spans="1:19" ht="15.75" x14ac:dyDescent="0.25">
      <c r="A19" s="24">
        <v>14</v>
      </c>
      <c r="B19" s="350" t="s">
        <v>37</v>
      </c>
      <c r="C19" s="141">
        <v>175</v>
      </c>
      <c r="D19" s="141"/>
      <c r="E19" s="58">
        <v>9</v>
      </c>
      <c r="F19" s="58">
        <v>69</v>
      </c>
      <c r="G19" s="58">
        <v>0</v>
      </c>
      <c r="H19" s="58"/>
      <c r="I19" s="58"/>
      <c r="J19" s="58"/>
      <c r="K19" s="58">
        <v>29</v>
      </c>
      <c r="L19" s="58">
        <v>46</v>
      </c>
      <c r="M19" s="58">
        <v>14</v>
      </c>
      <c r="N19" s="58">
        <v>1</v>
      </c>
      <c r="O19" s="58">
        <v>5</v>
      </c>
      <c r="P19" s="58">
        <v>2</v>
      </c>
      <c r="Q19" s="58"/>
      <c r="R19" s="308" t="s">
        <v>625</v>
      </c>
      <c r="S19" s="308" t="s">
        <v>319</v>
      </c>
    </row>
    <row r="20" spans="1:19" ht="15.75" x14ac:dyDescent="0.25">
      <c r="A20" s="20">
        <v>15</v>
      </c>
      <c r="B20" s="14" t="s">
        <v>38</v>
      </c>
      <c r="C20" s="140">
        <v>55</v>
      </c>
      <c r="D20" s="140"/>
      <c r="E20" s="59">
        <v>4</v>
      </c>
      <c r="F20" s="59">
        <v>41</v>
      </c>
      <c r="G20" s="59">
        <v>0</v>
      </c>
      <c r="H20" s="59"/>
      <c r="I20" s="59"/>
      <c r="J20" s="59"/>
      <c r="K20" s="59"/>
      <c r="L20" s="59">
        <v>4</v>
      </c>
      <c r="M20" s="59"/>
      <c r="N20" s="59">
        <v>1</v>
      </c>
      <c r="O20" s="59">
        <v>5</v>
      </c>
      <c r="P20" s="59"/>
      <c r="Q20" s="59"/>
      <c r="R20" s="307" t="s">
        <v>242</v>
      </c>
      <c r="S20" s="307" t="s">
        <v>280</v>
      </c>
    </row>
    <row r="21" spans="1:19" ht="15.75" x14ac:dyDescent="0.25">
      <c r="A21" s="24">
        <v>16</v>
      </c>
      <c r="B21" s="350" t="s">
        <v>39</v>
      </c>
      <c r="C21" s="141">
        <v>29</v>
      </c>
      <c r="D21" s="141"/>
      <c r="E21" s="58">
        <v>1</v>
      </c>
      <c r="F21" s="58">
        <v>7</v>
      </c>
      <c r="G21" s="58">
        <v>0</v>
      </c>
      <c r="H21" s="58"/>
      <c r="I21" s="58"/>
      <c r="J21" s="58">
        <v>2</v>
      </c>
      <c r="K21" s="58">
        <v>13</v>
      </c>
      <c r="L21" s="58">
        <v>5</v>
      </c>
      <c r="M21" s="58"/>
      <c r="N21" s="58">
        <v>1</v>
      </c>
      <c r="O21" s="58">
        <v>0</v>
      </c>
      <c r="P21" s="58"/>
      <c r="Q21" s="58"/>
      <c r="R21" s="308" t="s">
        <v>226</v>
      </c>
      <c r="S21" s="308" t="s">
        <v>278</v>
      </c>
    </row>
    <row r="22" spans="1:19" ht="15.75" x14ac:dyDescent="0.25">
      <c r="A22" s="20">
        <v>17</v>
      </c>
      <c r="B22" s="14" t="s">
        <v>40</v>
      </c>
      <c r="C22" s="140">
        <v>84</v>
      </c>
      <c r="D22" s="140"/>
      <c r="E22" s="59"/>
      <c r="F22" s="59">
        <v>75</v>
      </c>
      <c r="G22" s="59">
        <v>1</v>
      </c>
      <c r="H22" s="59"/>
      <c r="I22" s="59"/>
      <c r="J22" s="59"/>
      <c r="K22" s="59"/>
      <c r="L22" s="59">
        <v>1</v>
      </c>
      <c r="M22" s="59"/>
      <c r="N22" s="59">
        <v>1</v>
      </c>
      <c r="O22" s="59">
        <v>5</v>
      </c>
      <c r="P22" s="59">
        <v>1</v>
      </c>
      <c r="Q22" s="59"/>
      <c r="R22" s="307" t="s">
        <v>231</v>
      </c>
      <c r="S22" s="307" t="s">
        <v>244</v>
      </c>
    </row>
    <row r="23" spans="1:19" ht="15.75" x14ac:dyDescent="0.25">
      <c r="A23" s="24">
        <v>18</v>
      </c>
      <c r="B23" s="350" t="s">
        <v>41</v>
      </c>
      <c r="C23" s="141">
        <v>180</v>
      </c>
      <c r="D23" s="141"/>
      <c r="E23" s="58">
        <v>17</v>
      </c>
      <c r="F23" s="58">
        <v>44</v>
      </c>
      <c r="G23" s="58">
        <v>0</v>
      </c>
      <c r="H23" s="58"/>
      <c r="I23" s="58"/>
      <c r="J23" s="58">
        <v>14</v>
      </c>
      <c r="K23" s="58">
        <v>51</v>
      </c>
      <c r="L23" s="58">
        <v>16</v>
      </c>
      <c r="M23" s="58"/>
      <c r="N23" s="58">
        <v>3</v>
      </c>
      <c r="O23" s="58">
        <v>35</v>
      </c>
      <c r="P23" s="58"/>
      <c r="Q23" s="58"/>
      <c r="R23" s="308" t="s">
        <v>396</v>
      </c>
      <c r="S23" s="308" t="s">
        <v>603</v>
      </c>
    </row>
    <row r="24" spans="1:19" s="4" customFormat="1" ht="23.25" x14ac:dyDescent="0.25">
      <c r="A24" s="424" t="s">
        <v>56</v>
      </c>
      <c r="B24" s="425"/>
      <c r="C24" s="201">
        <v>2405</v>
      </c>
      <c r="D24" s="17">
        <v>11</v>
      </c>
      <c r="E24" s="17">
        <v>165</v>
      </c>
      <c r="F24" s="17">
        <v>1070</v>
      </c>
      <c r="G24" s="17">
        <v>30</v>
      </c>
      <c r="H24" s="17">
        <v>15</v>
      </c>
      <c r="I24" s="17">
        <v>23</v>
      </c>
      <c r="J24" s="17">
        <v>90</v>
      </c>
      <c r="K24" s="17">
        <v>216</v>
      </c>
      <c r="L24" s="17">
        <v>566</v>
      </c>
      <c r="M24" s="17">
        <v>14</v>
      </c>
      <c r="N24" s="17">
        <v>46</v>
      </c>
      <c r="O24" s="17">
        <v>140</v>
      </c>
      <c r="P24" s="17">
        <v>13</v>
      </c>
      <c r="Q24" s="17">
        <v>6</v>
      </c>
      <c r="R24" s="17" t="s">
        <v>626</v>
      </c>
      <c r="S24" s="17" t="s">
        <v>627</v>
      </c>
    </row>
    <row r="25" spans="1:19" s="5" customFormat="1" ht="49.5" customHeight="1" x14ac:dyDescent="0.25">
      <c r="A25" s="475" t="s">
        <v>57</v>
      </c>
      <c r="B25" s="475"/>
      <c r="C25" s="188"/>
      <c r="D25" s="188"/>
      <c r="E25" s="188"/>
      <c r="F25" s="188"/>
      <c r="G25" s="188"/>
      <c r="H25" s="188"/>
      <c r="I25" s="188"/>
      <c r="J25" s="188"/>
      <c r="K25" s="188"/>
      <c r="L25" s="189"/>
      <c r="M25" s="188"/>
      <c r="N25" s="188"/>
      <c r="O25" s="188"/>
      <c r="P25" s="188"/>
      <c r="Q25" s="188"/>
      <c r="R25" s="188"/>
      <c r="S25" s="188"/>
    </row>
  </sheetData>
  <sheetProtection selectLockedCells="1" selectUnlockedCells="1"/>
  <mergeCells count="21">
    <mergeCell ref="A25:B25"/>
    <mergeCell ref="A24:B24"/>
    <mergeCell ref="N3:N5"/>
    <mergeCell ref="O3:O5"/>
    <mergeCell ref="K3:K5"/>
    <mergeCell ref="L3:L5"/>
    <mergeCell ref="M3:M5"/>
    <mergeCell ref="A3:A5"/>
    <mergeCell ref="B3:B5"/>
    <mergeCell ref="I3:I5"/>
    <mergeCell ref="J3:J5"/>
    <mergeCell ref="C4:C5"/>
    <mergeCell ref="D4:G4"/>
    <mergeCell ref="C3:G3"/>
    <mergeCell ref="H3:H5"/>
    <mergeCell ref="S1:S2"/>
    <mergeCell ref="S3:S5"/>
    <mergeCell ref="R3:R5"/>
    <mergeCell ref="Q3:Q5"/>
    <mergeCell ref="P3:P5"/>
    <mergeCell ref="A1:R2"/>
  </mergeCells>
  <printOptions horizontalCentered="1"/>
  <pageMargins left="0.39370078740157483" right="0.39370078740157483" top="0.78740157480314965" bottom="0.19685039370078741" header="0.19685039370078741" footer="0.19685039370078741"/>
  <pageSetup paperSize="9" scale="53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90" zoomScaleNormal="90" workbookViewId="0">
      <pane xSplit="2" ySplit="2" topLeftCell="C3" activePane="bottomRight" state="frozen"/>
      <selection activeCell="F27" sqref="F27"/>
      <selection pane="topRight" activeCell="F27" sqref="F27"/>
      <selection pane="bottomLeft" activeCell="F27" sqref="F27"/>
      <selection pane="bottomRight" activeCell="K25" sqref="K25"/>
    </sheetView>
  </sheetViews>
  <sheetFormatPr defaultRowHeight="15" x14ac:dyDescent="0.25"/>
  <cols>
    <col min="1" max="1" width="9" customWidth="1"/>
    <col min="2" max="2" width="25.7109375" bestFit="1" customWidth="1"/>
    <col min="3" max="3" width="12.5703125" customWidth="1"/>
    <col min="4" max="4" width="19.85546875" customWidth="1"/>
    <col min="5" max="5" width="15.5703125" customWidth="1"/>
    <col min="6" max="6" width="14.28515625" customWidth="1"/>
    <col min="7" max="9" width="15.28515625" customWidth="1"/>
    <col min="10" max="10" width="15.5703125" customWidth="1"/>
    <col min="11" max="11" width="13.42578125" bestFit="1" customWidth="1"/>
    <col min="12" max="12" width="20" bestFit="1" customWidth="1"/>
    <col min="13" max="13" width="15.7109375" bestFit="1" customWidth="1"/>
    <col min="14" max="14" width="23.140625" customWidth="1"/>
    <col min="15" max="15" width="17.7109375" customWidth="1"/>
  </cols>
  <sheetData>
    <row r="1" spans="1:15" ht="18.75" customHeight="1" x14ac:dyDescent="0.25">
      <c r="A1" s="485" t="s">
        <v>628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</row>
    <row r="2" spans="1:15" ht="15.75" customHeight="1" x14ac:dyDescent="0.25">
      <c r="A2" s="483" t="s">
        <v>42</v>
      </c>
      <c r="B2" s="483" t="s">
        <v>2</v>
      </c>
      <c r="C2" s="483" t="s">
        <v>629</v>
      </c>
      <c r="D2" s="483"/>
      <c r="E2" s="483"/>
      <c r="F2" s="483"/>
      <c r="G2" s="483"/>
      <c r="H2" s="483"/>
      <c r="I2" s="484"/>
      <c r="J2" s="484"/>
      <c r="K2" s="486" t="s">
        <v>301</v>
      </c>
      <c r="L2" s="486"/>
      <c r="M2" s="486"/>
      <c r="N2" s="486"/>
      <c r="O2" s="486"/>
    </row>
    <row r="3" spans="1:15" ht="78.75" x14ac:dyDescent="0.25">
      <c r="A3" s="483"/>
      <c r="B3" s="483"/>
      <c r="C3" s="351" t="s">
        <v>100</v>
      </c>
      <c r="D3" s="351" t="s">
        <v>101</v>
      </c>
      <c r="E3" s="351" t="s">
        <v>102</v>
      </c>
      <c r="F3" s="351" t="s">
        <v>103</v>
      </c>
      <c r="G3" s="351" t="s">
        <v>104</v>
      </c>
      <c r="H3" s="351" t="s">
        <v>302</v>
      </c>
      <c r="I3" s="351" t="s">
        <v>105</v>
      </c>
      <c r="J3" s="352" t="s">
        <v>303</v>
      </c>
      <c r="K3" s="252" t="s">
        <v>106</v>
      </c>
      <c r="L3" s="351" t="s">
        <v>304</v>
      </c>
      <c r="M3" s="351" t="s">
        <v>107</v>
      </c>
      <c r="N3" s="351" t="s">
        <v>108</v>
      </c>
      <c r="O3" s="351" t="s">
        <v>109</v>
      </c>
    </row>
    <row r="4" spans="1:15" s="22" customFormat="1" ht="15.75" x14ac:dyDescent="0.25">
      <c r="A4" s="9" t="s">
        <v>81</v>
      </c>
      <c r="B4" s="19" t="s">
        <v>24</v>
      </c>
      <c r="C4" s="14">
        <v>0</v>
      </c>
      <c r="D4" s="14">
        <v>65</v>
      </c>
      <c r="E4" s="20">
        <v>1</v>
      </c>
      <c r="F4" s="14" t="s">
        <v>630</v>
      </c>
      <c r="G4" s="142" t="s">
        <v>631</v>
      </c>
      <c r="H4" s="14" t="s">
        <v>632</v>
      </c>
      <c r="I4" s="14">
        <v>1043</v>
      </c>
      <c r="J4" s="14">
        <v>16</v>
      </c>
      <c r="K4" s="253"/>
      <c r="L4" s="321">
        <v>10</v>
      </c>
      <c r="M4" s="14">
        <v>6</v>
      </c>
      <c r="N4" s="20"/>
      <c r="O4" s="20"/>
    </row>
    <row r="5" spans="1:15" s="22" customFormat="1" ht="15.75" x14ac:dyDescent="0.25">
      <c r="A5" s="350" t="s">
        <v>82</v>
      </c>
      <c r="B5" s="23" t="s">
        <v>25</v>
      </c>
      <c r="C5" s="350">
        <v>0</v>
      </c>
      <c r="D5" s="350">
        <v>43</v>
      </c>
      <c r="E5" s="24">
        <v>2</v>
      </c>
      <c r="F5" s="350" t="s">
        <v>633</v>
      </c>
      <c r="G5" s="93" t="s">
        <v>438</v>
      </c>
      <c r="H5" s="350" t="s">
        <v>634</v>
      </c>
      <c r="I5" s="350">
        <v>446</v>
      </c>
      <c r="J5" s="350">
        <v>10</v>
      </c>
      <c r="K5" s="254"/>
      <c r="L5" s="322">
        <v>15</v>
      </c>
      <c r="M5" s="323">
        <v>13</v>
      </c>
      <c r="N5" s="205"/>
      <c r="O5" s="25"/>
    </row>
    <row r="6" spans="1:15" s="22" customFormat="1" ht="15.75" x14ac:dyDescent="0.25">
      <c r="A6" s="14" t="s">
        <v>83</v>
      </c>
      <c r="B6" s="19" t="s">
        <v>26</v>
      </c>
      <c r="C6" s="20">
        <v>3</v>
      </c>
      <c r="D6" s="14">
        <v>99</v>
      </c>
      <c r="E6" s="20">
        <v>2</v>
      </c>
      <c r="F6" s="14" t="s">
        <v>635</v>
      </c>
      <c r="G6" s="142" t="s">
        <v>636</v>
      </c>
      <c r="H6" s="14" t="s">
        <v>637</v>
      </c>
      <c r="I6" s="14">
        <v>1036</v>
      </c>
      <c r="J6" s="14">
        <v>24</v>
      </c>
      <c r="K6" s="253"/>
      <c r="L6" s="321">
        <v>34</v>
      </c>
      <c r="M6" s="14">
        <v>16</v>
      </c>
      <c r="N6" s="20"/>
      <c r="O6" s="20"/>
    </row>
    <row r="7" spans="1:15" s="22" customFormat="1" ht="15.75" x14ac:dyDescent="0.25">
      <c r="A7" s="350" t="s">
        <v>84</v>
      </c>
      <c r="B7" s="23" t="s">
        <v>27</v>
      </c>
      <c r="C7" s="24">
        <v>13</v>
      </c>
      <c r="D7" s="350">
        <v>240</v>
      </c>
      <c r="E7" s="24">
        <v>4</v>
      </c>
      <c r="F7" s="350" t="s">
        <v>638</v>
      </c>
      <c r="G7" s="93" t="s">
        <v>639</v>
      </c>
      <c r="H7" s="350" t="s">
        <v>640</v>
      </c>
      <c r="I7" s="350">
        <v>1924</v>
      </c>
      <c r="J7" s="350">
        <v>15</v>
      </c>
      <c r="K7" s="254">
        <v>1</v>
      </c>
      <c r="L7" s="322">
        <v>87</v>
      </c>
      <c r="M7" s="323">
        <v>6</v>
      </c>
      <c r="N7" s="205">
        <v>3</v>
      </c>
      <c r="O7" s="25"/>
    </row>
    <row r="8" spans="1:15" s="22" customFormat="1" ht="15.75" x14ac:dyDescent="0.25">
      <c r="A8" s="14" t="s">
        <v>85</v>
      </c>
      <c r="B8" s="19" t="s">
        <v>28</v>
      </c>
      <c r="C8" s="20">
        <v>3</v>
      </c>
      <c r="D8" s="14">
        <v>229</v>
      </c>
      <c r="E8" s="20">
        <v>1</v>
      </c>
      <c r="F8" s="14" t="s">
        <v>641</v>
      </c>
      <c r="G8" s="142" t="s">
        <v>642</v>
      </c>
      <c r="H8" s="14" t="s">
        <v>643</v>
      </c>
      <c r="I8" s="14">
        <v>1937</v>
      </c>
      <c r="J8" s="14">
        <v>15</v>
      </c>
      <c r="K8" s="253"/>
      <c r="L8" s="321">
        <v>20</v>
      </c>
      <c r="M8" s="20">
        <v>10</v>
      </c>
      <c r="N8" s="20">
        <v>8</v>
      </c>
      <c r="O8" s="20"/>
    </row>
    <row r="9" spans="1:15" s="22" customFormat="1" ht="15.75" x14ac:dyDescent="0.25">
      <c r="A9" s="350" t="s">
        <v>86</v>
      </c>
      <c r="B9" s="23" t="s">
        <v>29</v>
      </c>
      <c r="C9" s="24">
        <v>3</v>
      </c>
      <c r="D9" s="350">
        <v>266</v>
      </c>
      <c r="E9" s="24">
        <v>3</v>
      </c>
      <c r="F9" s="350" t="s">
        <v>644</v>
      </c>
      <c r="G9" s="93" t="s">
        <v>645</v>
      </c>
      <c r="H9" s="350" t="s">
        <v>646</v>
      </c>
      <c r="I9" s="350">
        <v>2181</v>
      </c>
      <c r="J9" s="350">
        <v>4</v>
      </c>
      <c r="K9" s="254"/>
      <c r="L9" s="322">
        <v>84</v>
      </c>
      <c r="M9" s="93">
        <v>135</v>
      </c>
      <c r="N9" s="205">
        <v>1</v>
      </c>
      <c r="O9" s="25"/>
    </row>
    <row r="10" spans="1:15" s="22" customFormat="1" ht="15.75" x14ac:dyDescent="0.25">
      <c r="A10" s="14" t="s">
        <v>87</v>
      </c>
      <c r="B10" s="19" t="s">
        <v>30</v>
      </c>
      <c r="C10" s="14">
        <v>2</v>
      </c>
      <c r="D10" s="14">
        <v>63</v>
      </c>
      <c r="E10" s="20">
        <v>0</v>
      </c>
      <c r="F10" s="14" t="s">
        <v>647</v>
      </c>
      <c r="G10" s="142" t="s">
        <v>648</v>
      </c>
      <c r="H10" s="14" t="s">
        <v>649</v>
      </c>
      <c r="I10" s="14">
        <v>1308</v>
      </c>
      <c r="J10" s="14">
        <v>18</v>
      </c>
      <c r="K10" s="253"/>
      <c r="L10" s="321">
        <v>26</v>
      </c>
      <c r="M10" s="14">
        <v>17</v>
      </c>
      <c r="N10" s="20"/>
      <c r="O10" s="20"/>
    </row>
    <row r="11" spans="1:15" s="22" customFormat="1" ht="15.75" x14ac:dyDescent="0.25">
      <c r="A11" s="350" t="s">
        <v>88</v>
      </c>
      <c r="B11" s="23" t="s">
        <v>31</v>
      </c>
      <c r="C11" s="350">
        <v>2</v>
      </c>
      <c r="D11" s="350">
        <v>64</v>
      </c>
      <c r="E11" s="24">
        <v>0</v>
      </c>
      <c r="F11" s="350" t="s">
        <v>650</v>
      </c>
      <c r="G11" s="93" t="s">
        <v>651</v>
      </c>
      <c r="H11" s="350" t="s">
        <v>652</v>
      </c>
      <c r="I11" s="350">
        <v>1787</v>
      </c>
      <c r="J11" s="350">
        <v>9</v>
      </c>
      <c r="K11" s="254"/>
      <c r="L11" s="322">
        <v>16</v>
      </c>
      <c r="M11" s="93">
        <v>0</v>
      </c>
      <c r="N11" s="25"/>
      <c r="O11" s="25"/>
    </row>
    <row r="12" spans="1:15" s="22" customFormat="1" ht="15.75" x14ac:dyDescent="0.25">
      <c r="A12" s="14" t="s">
        <v>89</v>
      </c>
      <c r="B12" s="19" t="s">
        <v>32</v>
      </c>
      <c r="C12" s="14">
        <v>5</v>
      </c>
      <c r="D12" s="14">
        <v>106</v>
      </c>
      <c r="E12" s="20">
        <v>2</v>
      </c>
      <c r="F12" s="14" t="s">
        <v>653</v>
      </c>
      <c r="G12" s="142" t="s">
        <v>654</v>
      </c>
      <c r="H12" s="14" t="s">
        <v>655</v>
      </c>
      <c r="I12" s="14">
        <v>1060</v>
      </c>
      <c r="J12" s="14">
        <v>12</v>
      </c>
      <c r="K12" s="253"/>
      <c r="L12" s="321">
        <v>27</v>
      </c>
      <c r="M12" s="142">
        <v>14</v>
      </c>
      <c r="N12" s="20"/>
      <c r="O12" s="20"/>
    </row>
    <row r="13" spans="1:15" s="22" customFormat="1" ht="15.75" x14ac:dyDescent="0.25">
      <c r="A13" s="350" t="s">
        <v>90</v>
      </c>
      <c r="B13" s="23" t="s">
        <v>33</v>
      </c>
      <c r="C13" s="24">
        <v>0</v>
      </c>
      <c r="D13" s="350">
        <v>34</v>
      </c>
      <c r="E13" s="24">
        <v>0</v>
      </c>
      <c r="F13" s="350" t="s">
        <v>656</v>
      </c>
      <c r="G13" s="93" t="s">
        <v>519</v>
      </c>
      <c r="H13" s="350" t="s">
        <v>657</v>
      </c>
      <c r="I13" s="350">
        <v>327</v>
      </c>
      <c r="J13" s="350">
        <v>14</v>
      </c>
      <c r="K13" s="254"/>
      <c r="L13" s="322">
        <v>6</v>
      </c>
      <c r="M13" s="24">
        <v>16</v>
      </c>
      <c r="N13" s="25"/>
      <c r="O13" s="25"/>
    </row>
    <row r="14" spans="1:15" s="22" customFormat="1" ht="15.75" x14ac:dyDescent="0.25">
      <c r="A14" s="14" t="s">
        <v>91</v>
      </c>
      <c r="B14" s="19" t="s">
        <v>34</v>
      </c>
      <c r="C14" s="14">
        <v>1</v>
      </c>
      <c r="D14" s="14">
        <v>71</v>
      </c>
      <c r="E14" s="20">
        <v>0</v>
      </c>
      <c r="F14" s="14" t="s">
        <v>658</v>
      </c>
      <c r="G14" s="142" t="s">
        <v>659</v>
      </c>
      <c r="H14" s="14" t="s">
        <v>660</v>
      </c>
      <c r="I14" s="14">
        <v>490</v>
      </c>
      <c r="J14" s="14">
        <v>3</v>
      </c>
      <c r="K14" s="253"/>
      <c r="L14" s="321">
        <v>30</v>
      </c>
      <c r="M14" s="324">
        <v>3</v>
      </c>
      <c r="N14" s="20"/>
      <c r="O14" s="20"/>
    </row>
    <row r="15" spans="1:15" s="22" customFormat="1" ht="15.75" x14ac:dyDescent="0.25">
      <c r="A15" s="350" t="s">
        <v>92</v>
      </c>
      <c r="B15" s="23" t="s">
        <v>35</v>
      </c>
      <c r="C15" s="24">
        <v>3</v>
      </c>
      <c r="D15" s="350">
        <v>126</v>
      </c>
      <c r="E15" s="24">
        <v>1</v>
      </c>
      <c r="F15" s="350" t="s">
        <v>661</v>
      </c>
      <c r="G15" s="93" t="s">
        <v>662</v>
      </c>
      <c r="H15" s="350" t="s">
        <v>663</v>
      </c>
      <c r="I15" s="350">
        <v>832</v>
      </c>
      <c r="J15" s="350">
        <v>4</v>
      </c>
      <c r="K15" s="254"/>
      <c r="L15" s="322">
        <v>9</v>
      </c>
      <c r="M15" s="350">
        <v>78</v>
      </c>
      <c r="N15" s="25"/>
      <c r="O15" s="25"/>
    </row>
    <row r="16" spans="1:15" s="22" customFormat="1" ht="15.75" x14ac:dyDescent="0.25">
      <c r="A16" s="14" t="s">
        <v>93</v>
      </c>
      <c r="B16" s="19" t="s">
        <v>36</v>
      </c>
      <c r="C16" s="14">
        <v>3</v>
      </c>
      <c r="D16" s="14">
        <v>44</v>
      </c>
      <c r="E16" s="20">
        <v>3</v>
      </c>
      <c r="F16" s="14" t="s">
        <v>664</v>
      </c>
      <c r="G16" s="142" t="s">
        <v>665</v>
      </c>
      <c r="H16" s="14" t="s">
        <v>666</v>
      </c>
      <c r="I16" s="14">
        <v>481</v>
      </c>
      <c r="J16" s="14">
        <v>12</v>
      </c>
      <c r="K16" s="253"/>
      <c r="L16" s="321">
        <v>23</v>
      </c>
      <c r="M16" s="142">
        <v>22</v>
      </c>
      <c r="N16" s="20"/>
      <c r="O16" s="20"/>
    </row>
    <row r="17" spans="1:15" s="22" customFormat="1" ht="15.75" x14ac:dyDescent="0.25">
      <c r="A17" s="350" t="s">
        <v>94</v>
      </c>
      <c r="B17" s="23" t="s">
        <v>37</v>
      </c>
      <c r="C17" s="24">
        <v>4</v>
      </c>
      <c r="D17" s="350">
        <v>79</v>
      </c>
      <c r="E17" s="24">
        <v>1</v>
      </c>
      <c r="F17" s="350" t="s">
        <v>667</v>
      </c>
      <c r="G17" s="93" t="s">
        <v>668</v>
      </c>
      <c r="H17" s="350" t="s">
        <v>669</v>
      </c>
      <c r="I17" s="350">
        <v>620</v>
      </c>
      <c r="J17" s="350">
        <v>3</v>
      </c>
      <c r="K17" s="254"/>
      <c r="L17" s="322">
        <v>37</v>
      </c>
      <c r="M17" s="350">
        <v>24</v>
      </c>
      <c r="N17" s="25"/>
      <c r="O17" s="25"/>
    </row>
    <row r="18" spans="1:15" s="22" customFormat="1" ht="15.75" x14ac:dyDescent="0.25">
      <c r="A18" s="14" t="s">
        <v>95</v>
      </c>
      <c r="B18" s="19" t="s">
        <v>38</v>
      </c>
      <c r="C18" s="14">
        <v>8</v>
      </c>
      <c r="D18" s="14">
        <v>41</v>
      </c>
      <c r="E18" s="20">
        <v>1</v>
      </c>
      <c r="F18" s="14" t="s">
        <v>670</v>
      </c>
      <c r="G18" s="142" t="s">
        <v>671</v>
      </c>
      <c r="H18" s="14" t="s">
        <v>672</v>
      </c>
      <c r="I18" s="14">
        <v>666</v>
      </c>
      <c r="J18" s="14">
        <v>22</v>
      </c>
      <c r="K18" s="253">
        <v>3</v>
      </c>
      <c r="L18" s="321">
        <v>10</v>
      </c>
      <c r="M18" s="324">
        <v>14</v>
      </c>
      <c r="N18" s="20"/>
      <c r="O18" s="20"/>
    </row>
    <row r="19" spans="1:15" s="22" customFormat="1" ht="15.75" x14ac:dyDescent="0.25">
      <c r="A19" s="350" t="s">
        <v>96</v>
      </c>
      <c r="B19" s="23" t="s">
        <v>39</v>
      </c>
      <c r="C19" s="350">
        <v>3</v>
      </c>
      <c r="D19" s="350">
        <v>40</v>
      </c>
      <c r="E19" s="24">
        <v>1</v>
      </c>
      <c r="F19" s="350" t="s">
        <v>673</v>
      </c>
      <c r="G19" s="93" t="s">
        <v>674</v>
      </c>
      <c r="H19" s="350" t="s">
        <v>675</v>
      </c>
      <c r="I19" s="350">
        <v>443</v>
      </c>
      <c r="J19" s="350">
        <v>4</v>
      </c>
      <c r="K19" s="254"/>
      <c r="L19" s="322">
        <v>38</v>
      </c>
      <c r="M19" s="24">
        <v>4</v>
      </c>
      <c r="N19" s="25"/>
      <c r="O19" s="25"/>
    </row>
    <row r="20" spans="1:15" s="22" customFormat="1" ht="15.75" x14ac:dyDescent="0.25">
      <c r="A20" s="14" t="s">
        <v>97</v>
      </c>
      <c r="B20" s="19" t="s">
        <v>40</v>
      </c>
      <c r="C20" s="20">
        <v>7</v>
      </c>
      <c r="D20" s="14">
        <v>101</v>
      </c>
      <c r="E20" s="20">
        <v>1</v>
      </c>
      <c r="F20" s="14" t="s">
        <v>676</v>
      </c>
      <c r="G20" s="142" t="s">
        <v>677</v>
      </c>
      <c r="H20" s="14" t="s">
        <v>678</v>
      </c>
      <c r="I20" s="14">
        <v>1814</v>
      </c>
      <c r="J20" s="14">
        <v>21</v>
      </c>
      <c r="K20" s="253">
        <v>1</v>
      </c>
      <c r="L20" s="321">
        <v>20</v>
      </c>
      <c r="M20" s="142">
        <v>29</v>
      </c>
      <c r="N20" s="20"/>
      <c r="O20" s="20"/>
    </row>
    <row r="21" spans="1:15" s="22" customFormat="1" ht="15.75" x14ac:dyDescent="0.25">
      <c r="A21" s="350" t="s">
        <v>98</v>
      </c>
      <c r="B21" s="23" t="s">
        <v>41</v>
      </c>
      <c r="C21" s="350">
        <v>6</v>
      </c>
      <c r="D21" s="350">
        <v>118</v>
      </c>
      <c r="E21" s="24">
        <v>3</v>
      </c>
      <c r="F21" s="350" t="s">
        <v>679</v>
      </c>
      <c r="G21" s="93" t="s">
        <v>680</v>
      </c>
      <c r="H21" s="350" t="s">
        <v>681</v>
      </c>
      <c r="I21" s="350">
        <v>1037</v>
      </c>
      <c r="J21" s="350">
        <v>11</v>
      </c>
      <c r="K21" s="254"/>
      <c r="L21" s="322">
        <v>44</v>
      </c>
      <c r="M21" s="350">
        <v>17</v>
      </c>
      <c r="N21" s="25"/>
      <c r="O21" s="25"/>
    </row>
    <row r="22" spans="1:15" s="22" customFormat="1" ht="16.5" customHeight="1" x14ac:dyDescent="0.25">
      <c r="A22" s="424" t="s">
        <v>99</v>
      </c>
      <c r="B22" s="425"/>
      <c r="C22" s="26">
        <v>66</v>
      </c>
      <c r="D22" s="26">
        <v>1829</v>
      </c>
      <c r="E22" s="255">
        <v>26</v>
      </c>
      <c r="F22" s="26" t="s">
        <v>682</v>
      </c>
      <c r="G22" s="135" t="s">
        <v>683</v>
      </c>
      <c r="H22" s="26" t="s">
        <v>684</v>
      </c>
      <c r="I22" s="26">
        <v>19431</v>
      </c>
      <c r="J22" s="26">
        <v>217</v>
      </c>
      <c r="K22" s="256">
        <v>5</v>
      </c>
      <c r="L22" s="256">
        <v>536</v>
      </c>
      <c r="M22" s="325">
        <v>424</v>
      </c>
      <c r="N22" s="26">
        <v>12</v>
      </c>
      <c r="O22" s="26">
        <v>0</v>
      </c>
    </row>
  </sheetData>
  <mergeCells count="6">
    <mergeCell ref="A22:B22"/>
    <mergeCell ref="C2:J2"/>
    <mergeCell ref="A1:O1"/>
    <mergeCell ref="K2:O2"/>
    <mergeCell ref="A2:A3"/>
    <mergeCell ref="B2:B3"/>
  </mergeCells>
  <pageMargins left="0.25" right="0.25" top="0.75" bottom="0.75" header="0.3" footer="0.3"/>
  <pageSetup paperSize="9" scale="5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0" zoomScaleNormal="90" workbookViewId="0">
      <selection activeCell="R8" sqref="R8"/>
    </sheetView>
  </sheetViews>
  <sheetFormatPr defaultRowHeight="18" x14ac:dyDescent="0.25"/>
  <cols>
    <col min="1" max="1" width="4.5703125" style="45" customWidth="1"/>
    <col min="2" max="2" width="22.42578125" style="45" bestFit="1" customWidth="1"/>
    <col min="3" max="3" width="13.28515625" style="45" customWidth="1"/>
    <col min="4" max="4" width="13" style="45" customWidth="1"/>
    <col min="5" max="5" width="14.5703125" style="45" customWidth="1"/>
    <col min="6" max="6" width="13.140625" style="45" customWidth="1"/>
    <col min="7" max="7" width="15.85546875" style="45" customWidth="1"/>
    <col min="8" max="8" width="17.42578125" style="45" customWidth="1"/>
    <col min="9" max="10" width="20" style="45" customWidth="1"/>
    <col min="11" max="11" width="12.85546875" style="45" customWidth="1"/>
    <col min="12" max="12" width="16.28515625" style="45" customWidth="1"/>
    <col min="13" max="16384" width="9.140625" style="45"/>
  </cols>
  <sheetData>
    <row r="1" spans="1:12" ht="17.45" customHeight="1" x14ac:dyDescent="0.25">
      <c r="B1" s="487" t="s">
        <v>144</v>
      </c>
      <c r="C1" s="487"/>
      <c r="D1" s="487"/>
      <c r="E1" s="487"/>
      <c r="F1" s="487"/>
      <c r="G1" s="487"/>
    </row>
    <row r="2" spans="1:12" ht="18" customHeight="1" x14ac:dyDescent="0.25">
      <c r="A2" s="487" t="s">
        <v>169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</row>
    <row r="3" spans="1:12" ht="21.6" customHeight="1" x14ac:dyDescent="0.25">
      <c r="A3" s="488" t="s">
        <v>685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</row>
    <row r="4" spans="1:12" ht="12.6" customHeight="1" thickBot="1" x14ac:dyDescent="0.3">
      <c r="B4" s="46"/>
      <c r="C4" s="47"/>
      <c r="D4" s="47"/>
    </row>
    <row r="5" spans="1:12" ht="17.45" customHeight="1" x14ac:dyDescent="0.25">
      <c r="A5" s="495" t="s">
        <v>42</v>
      </c>
      <c r="B5" s="498" t="s">
        <v>2</v>
      </c>
      <c r="C5" s="489" t="s">
        <v>170</v>
      </c>
      <c r="D5" s="489" t="s">
        <v>171</v>
      </c>
      <c r="E5" s="489" t="s">
        <v>172</v>
      </c>
      <c r="F5" s="489" t="s">
        <v>173</v>
      </c>
      <c r="G5" s="492" t="s">
        <v>148</v>
      </c>
      <c r="H5" s="501" t="s">
        <v>306</v>
      </c>
      <c r="I5" s="501"/>
      <c r="J5" s="501"/>
      <c r="K5" s="501"/>
      <c r="L5" s="502"/>
    </row>
    <row r="6" spans="1:12" ht="17.45" customHeight="1" x14ac:dyDescent="0.25">
      <c r="A6" s="496"/>
      <c r="B6" s="499"/>
      <c r="C6" s="490"/>
      <c r="D6" s="490"/>
      <c r="E6" s="490"/>
      <c r="F6" s="490"/>
      <c r="G6" s="493"/>
      <c r="H6" s="428" t="s">
        <v>149</v>
      </c>
      <c r="I6" s="428"/>
      <c r="J6" s="428"/>
      <c r="K6" s="428"/>
      <c r="L6" s="503" t="s">
        <v>150</v>
      </c>
    </row>
    <row r="7" spans="1:12" ht="48" thickBot="1" x14ac:dyDescent="0.3">
      <c r="A7" s="497"/>
      <c r="B7" s="500"/>
      <c r="C7" s="491"/>
      <c r="D7" s="491"/>
      <c r="E7" s="491"/>
      <c r="F7" s="491"/>
      <c r="G7" s="494"/>
      <c r="H7" s="48" t="s">
        <v>170</v>
      </c>
      <c r="I7" s="48" t="s">
        <v>171</v>
      </c>
      <c r="J7" s="48" t="s">
        <v>172</v>
      </c>
      <c r="K7" s="48" t="s">
        <v>173</v>
      </c>
      <c r="L7" s="504"/>
    </row>
    <row r="8" spans="1:12" x14ac:dyDescent="0.25">
      <c r="A8" s="49">
        <v>1</v>
      </c>
      <c r="B8" s="50" t="s">
        <v>4</v>
      </c>
      <c r="C8" s="138">
        <v>4</v>
      </c>
      <c r="D8" s="138">
        <v>3</v>
      </c>
      <c r="E8" s="138">
        <v>5</v>
      </c>
      <c r="F8" s="138"/>
      <c r="G8" s="143">
        <v>12</v>
      </c>
      <c r="H8" s="138">
        <v>3</v>
      </c>
      <c r="I8" s="138">
        <v>4</v>
      </c>
      <c r="J8" s="138">
        <v>4</v>
      </c>
      <c r="K8" s="138"/>
      <c r="L8" s="143">
        <v>11</v>
      </c>
    </row>
    <row r="9" spans="1:12" x14ac:dyDescent="0.25">
      <c r="A9" s="51">
        <v>2</v>
      </c>
      <c r="B9" s="52" t="s">
        <v>5</v>
      </c>
      <c r="C9" s="139">
        <v>4</v>
      </c>
      <c r="D9" s="139">
        <v>4</v>
      </c>
      <c r="E9" s="139">
        <v>2</v>
      </c>
      <c r="F9" s="139"/>
      <c r="G9" s="144">
        <v>10</v>
      </c>
      <c r="H9" s="139">
        <v>2</v>
      </c>
      <c r="I9" s="139">
        <v>5</v>
      </c>
      <c r="J9" s="139">
        <v>2</v>
      </c>
      <c r="K9" s="139"/>
      <c r="L9" s="144">
        <v>9</v>
      </c>
    </row>
    <row r="10" spans="1:12" x14ac:dyDescent="0.25">
      <c r="A10" s="53">
        <v>3</v>
      </c>
      <c r="B10" s="54" t="s">
        <v>6</v>
      </c>
      <c r="C10" s="138">
        <v>9</v>
      </c>
      <c r="D10" s="138">
        <v>5</v>
      </c>
      <c r="E10" s="138">
        <v>21</v>
      </c>
      <c r="F10" s="138">
        <v>5</v>
      </c>
      <c r="G10" s="143">
        <v>40</v>
      </c>
      <c r="H10" s="138">
        <v>18</v>
      </c>
      <c r="I10" s="138">
        <v>11</v>
      </c>
      <c r="J10" s="138">
        <v>21</v>
      </c>
      <c r="K10" s="138">
        <v>4</v>
      </c>
      <c r="L10" s="143">
        <v>54</v>
      </c>
    </row>
    <row r="11" spans="1:12" x14ac:dyDescent="0.25">
      <c r="A11" s="51">
        <v>4</v>
      </c>
      <c r="B11" s="52" t="s">
        <v>7</v>
      </c>
      <c r="C11" s="139">
        <v>15</v>
      </c>
      <c r="D11" s="139">
        <v>8</v>
      </c>
      <c r="E11" s="139">
        <v>19</v>
      </c>
      <c r="F11" s="139">
        <v>2</v>
      </c>
      <c r="G11" s="144">
        <v>44</v>
      </c>
      <c r="H11" s="139">
        <v>21</v>
      </c>
      <c r="I11" s="139">
        <v>8</v>
      </c>
      <c r="J11" s="139">
        <v>20</v>
      </c>
      <c r="K11" s="139">
        <v>1</v>
      </c>
      <c r="L11" s="144">
        <v>50</v>
      </c>
    </row>
    <row r="12" spans="1:12" x14ac:dyDescent="0.25">
      <c r="A12" s="53">
        <v>5</v>
      </c>
      <c r="B12" s="54" t="s">
        <v>8</v>
      </c>
      <c r="C12" s="138">
        <v>11</v>
      </c>
      <c r="D12" s="138">
        <v>13</v>
      </c>
      <c r="E12" s="138">
        <v>9</v>
      </c>
      <c r="F12" s="138">
        <v>2</v>
      </c>
      <c r="G12" s="143">
        <v>35</v>
      </c>
      <c r="H12" s="138">
        <v>15</v>
      </c>
      <c r="I12" s="138">
        <v>15</v>
      </c>
      <c r="J12" s="138">
        <v>9</v>
      </c>
      <c r="K12" s="138">
        <v>1</v>
      </c>
      <c r="L12" s="143">
        <v>40</v>
      </c>
    </row>
    <row r="13" spans="1:12" x14ac:dyDescent="0.25">
      <c r="A13" s="51">
        <v>6</v>
      </c>
      <c r="B13" s="52" t="s">
        <v>9</v>
      </c>
      <c r="C13" s="139">
        <v>24</v>
      </c>
      <c r="D13" s="139">
        <v>20</v>
      </c>
      <c r="E13" s="139">
        <v>35</v>
      </c>
      <c r="F13" s="139">
        <v>7</v>
      </c>
      <c r="G13" s="144">
        <v>86</v>
      </c>
      <c r="H13" s="139">
        <v>31</v>
      </c>
      <c r="I13" s="139">
        <v>29</v>
      </c>
      <c r="J13" s="139">
        <v>35</v>
      </c>
      <c r="K13" s="139">
        <v>7</v>
      </c>
      <c r="L13" s="144">
        <v>102</v>
      </c>
    </row>
    <row r="14" spans="1:12" x14ac:dyDescent="0.25">
      <c r="A14" s="53">
        <v>7</v>
      </c>
      <c r="B14" s="54" t="s">
        <v>10</v>
      </c>
      <c r="C14" s="138">
        <v>13</v>
      </c>
      <c r="D14" s="138">
        <v>7</v>
      </c>
      <c r="E14" s="138">
        <v>10</v>
      </c>
      <c r="F14" s="138">
        <v>4</v>
      </c>
      <c r="G14" s="143">
        <v>34</v>
      </c>
      <c r="H14" s="138">
        <v>15</v>
      </c>
      <c r="I14" s="138">
        <v>7</v>
      </c>
      <c r="J14" s="138">
        <v>11</v>
      </c>
      <c r="K14" s="138">
        <v>2</v>
      </c>
      <c r="L14" s="143">
        <v>35</v>
      </c>
    </row>
    <row r="15" spans="1:12" x14ac:dyDescent="0.25">
      <c r="A15" s="51">
        <v>8</v>
      </c>
      <c r="B15" s="52" t="s">
        <v>11</v>
      </c>
      <c r="C15" s="139">
        <v>6</v>
      </c>
      <c r="D15" s="139">
        <v>7</v>
      </c>
      <c r="E15" s="139">
        <v>2</v>
      </c>
      <c r="F15" s="139"/>
      <c r="G15" s="144">
        <v>15</v>
      </c>
      <c r="H15" s="139">
        <v>6</v>
      </c>
      <c r="I15" s="139">
        <v>10</v>
      </c>
      <c r="J15" s="139">
        <v>2</v>
      </c>
      <c r="K15" s="139"/>
      <c r="L15" s="144">
        <v>18</v>
      </c>
    </row>
    <row r="16" spans="1:12" x14ac:dyDescent="0.25">
      <c r="A16" s="53">
        <v>9</v>
      </c>
      <c r="B16" s="54" t="s">
        <v>12</v>
      </c>
      <c r="C16" s="138">
        <v>14</v>
      </c>
      <c r="D16" s="138">
        <v>12</v>
      </c>
      <c r="E16" s="138">
        <v>7</v>
      </c>
      <c r="F16" s="138">
        <v>1</v>
      </c>
      <c r="G16" s="143">
        <v>34</v>
      </c>
      <c r="H16" s="138">
        <v>20</v>
      </c>
      <c r="I16" s="138">
        <v>15</v>
      </c>
      <c r="J16" s="138">
        <v>7</v>
      </c>
      <c r="K16" s="138">
        <v>1</v>
      </c>
      <c r="L16" s="143">
        <v>43</v>
      </c>
    </row>
    <row r="17" spans="1:12" x14ac:dyDescent="0.25">
      <c r="A17" s="51">
        <v>10</v>
      </c>
      <c r="B17" s="52" t="s">
        <v>13</v>
      </c>
      <c r="C17" s="139">
        <v>2</v>
      </c>
      <c r="D17" s="139"/>
      <c r="E17" s="139">
        <v>3</v>
      </c>
      <c r="F17" s="139">
        <v>1</v>
      </c>
      <c r="G17" s="144">
        <v>6</v>
      </c>
      <c r="H17" s="139">
        <v>3</v>
      </c>
      <c r="I17" s="139"/>
      <c r="J17" s="139">
        <v>3</v>
      </c>
      <c r="K17" s="139">
        <v>1</v>
      </c>
      <c r="L17" s="144">
        <v>7</v>
      </c>
    </row>
    <row r="18" spans="1:12" x14ac:dyDescent="0.25">
      <c r="A18" s="53">
        <v>11</v>
      </c>
      <c r="B18" s="54" t="s">
        <v>14</v>
      </c>
      <c r="C18" s="138">
        <v>8</v>
      </c>
      <c r="D18" s="138">
        <v>3</v>
      </c>
      <c r="E18" s="138">
        <v>5</v>
      </c>
      <c r="F18" s="138">
        <v>1</v>
      </c>
      <c r="G18" s="143">
        <v>17</v>
      </c>
      <c r="H18" s="138">
        <v>8</v>
      </c>
      <c r="I18" s="138">
        <v>6</v>
      </c>
      <c r="J18" s="138">
        <v>4</v>
      </c>
      <c r="K18" s="138">
        <v>1</v>
      </c>
      <c r="L18" s="143">
        <v>19</v>
      </c>
    </row>
    <row r="19" spans="1:12" x14ac:dyDescent="0.25">
      <c r="A19" s="51">
        <v>12</v>
      </c>
      <c r="B19" s="52" t="s">
        <v>15</v>
      </c>
      <c r="C19" s="139">
        <v>10</v>
      </c>
      <c r="D19" s="139">
        <v>11</v>
      </c>
      <c r="E19" s="139">
        <v>28</v>
      </c>
      <c r="F19" s="139">
        <v>4</v>
      </c>
      <c r="G19" s="145">
        <v>53</v>
      </c>
      <c r="H19" s="139">
        <v>11</v>
      </c>
      <c r="I19" s="139">
        <v>13</v>
      </c>
      <c r="J19" s="139">
        <v>26</v>
      </c>
      <c r="K19" s="139">
        <v>4</v>
      </c>
      <c r="L19" s="145">
        <v>54</v>
      </c>
    </row>
    <row r="20" spans="1:12" x14ac:dyDescent="0.25">
      <c r="A20" s="53">
        <v>13</v>
      </c>
      <c r="B20" s="54" t="s">
        <v>16</v>
      </c>
      <c r="C20" s="138">
        <v>4</v>
      </c>
      <c r="D20" s="138">
        <v>11</v>
      </c>
      <c r="E20" s="138">
        <v>4</v>
      </c>
      <c r="F20" s="138"/>
      <c r="G20" s="143">
        <v>19</v>
      </c>
      <c r="H20" s="138">
        <v>5</v>
      </c>
      <c r="I20" s="138">
        <v>12</v>
      </c>
      <c r="J20" s="138">
        <v>6</v>
      </c>
      <c r="K20" s="138"/>
      <c r="L20" s="143">
        <v>23</v>
      </c>
    </row>
    <row r="21" spans="1:12" x14ac:dyDescent="0.25">
      <c r="A21" s="51">
        <v>14</v>
      </c>
      <c r="B21" s="52" t="s">
        <v>17</v>
      </c>
      <c r="C21" s="139">
        <v>7</v>
      </c>
      <c r="D21" s="139">
        <v>4</v>
      </c>
      <c r="E21" s="139">
        <v>4</v>
      </c>
      <c r="F21" s="139"/>
      <c r="G21" s="145">
        <v>15</v>
      </c>
      <c r="H21" s="139">
        <v>9</v>
      </c>
      <c r="I21" s="139">
        <v>2</v>
      </c>
      <c r="J21" s="139">
        <v>4</v>
      </c>
      <c r="K21" s="139"/>
      <c r="L21" s="145">
        <v>15</v>
      </c>
    </row>
    <row r="22" spans="1:12" x14ac:dyDescent="0.25">
      <c r="A22" s="53">
        <v>15</v>
      </c>
      <c r="B22" s="54" t="s">
        <v>18</v>
      </c>
      <c r="C22" s="138">
        <v>15</v>
      </c>
      <c r="D22" s="138">
        <v>6</v>
      </c>
      <c r="E22" s="138">
        <v>8</v>
      </c>
      <c r="F22" s="138">
        <v>2</v>
      </c>
      <c r="G22" s="143">
        <v>31</v>
      </c>
      <c r="H22" s="138">
        <v>16</v>
      </c>
      <c r="I22" s="138">
        <v>6</v>
      </c>
      <c r="J22" s="138">
        <v>7</v>
      </c>
      <c r="K22" s="138">
        <v>1</v>
      </c>
      <c r="L22" s="143">
        <v>30</v>
      </c>
    </row>
    <row r="23" spans="1:12" x14ac:dyDescent="0.25">
      <c r="A23" s="51">
        <v>16</v>
      </c>
      <c r="B23" s="52" t="s">
        <v>19</v>
      </c>
      <c r="C23" s="139">
        <v>8</v>
      </c>
      <c r="D23" s="139">
        <v>2</v>
      </c>
      <c r="E23" s="139">
        <v>5</v>
      </c>
      <c r="F23" s="139"/>
      <c r="G23" s="145">
        <v>15</v>
      </c>
      <c r="H23" s="139">
        <v>9</v>
      </c>
      <c r="I23" s="139">
        <v>2</v>
      </c>
      <c r="J23" s="139">
        <v>5</v>
      </c>
      <c r="K23" s="139"/>
      <c r="L23" s="145">
        <v>16</v>
      </c>
    </row>
    <row r="24" spans="1:12" x14ac:dyDescent="0.25">
      <c r="A24" s="53">
        <v>17</v>
      </c>
      <c r="B24" s="54" t="s">
        <v>20</v>
      </c>
      <c r="C24" s="138">
        <v>18</v>
      </c>
      <c r="D24" s="138">
        <v>13</v>
      </c>
      <c r="E24" s="138">
        <v>9</v>
      </c>
      <c r="F24" s="138"/>
      <c r="G24" s="143">
        <v>40</v>
      </c>
      <c r="H24" s="138">
        <v>19</v>
      </c>
      <c r="I24" s="138">
        <v>20</v>
      </c>
      <c r="J24" s="138">
        <v>9</v>
      </c>
      <c r="K24" s="138"/>
      <c r="L24" s="143">
        <v>48</v>
      </c>
    </row>
    <row r="25" spans="1:12" x14ac:dyDescent="0.25">
      <c r="A25" s="51">
        <v>18</v>
      </c>
      <c r="B25" s="52" t="s">
        <v>21</v>
      </c>
      <c r="C25" s="139">
        <v>18</v>
      </c>
      <c r="D25" s="139">
        <v>15</v>
      </c>
      <c r="E25" s="139">
        <v>3</v>
      </c>
      <c r="F25" s="139"/>
      <c r="G25" s="145">
        <v>36</v>
      </c>
      <c r="H25" s="139">
        <v>22</v>
      </c>
      <c r="I25" s="139">
        <v>17</v>
      </c>
      <c r="J25" s="139">
        <v>5</v>
      </c>
      <c r="K25" s="139"/>
      <c r="L25" s="145">
        <v>44</v>
      </c>
    </row>
    <row r="26" spans="1:12" ht="18.75" thickBot="1" x14ac:dyDescent="0.3">
      <c r="A26" s="55"/>
      <c r="B26" s="56" t="s">
        <v>22</v>
      </c>
      <c r="C26" s="57">
        <v>190</v>
      </c>
      <c r="D26" s="57">
        <v>144</v>
      </c>
      <c r="E26" s="57">
        <v>179</v>
      </c>
      <c r="F26" s="57">
        <v>29</v>
      </c>
      <c r="G26" s="146">
        <v>542</v>
      </c>
      <c r="H26" s="57">
        <v>233</v>
      </c>
      <c r="I26" s="57">
        <v>182</v>
      </c>
      <c r="J26" s="57">
        <v>180</v>
      </c>
      <c r="K26" s="57">
        <v>23</v>
      </c>
      <c r="L26" s="146">
        <v>618</v>
      </c>
    </row>
    <row r="27" spans="1:12" x14ac:dyDescent="0.25">
      <c r="C27" s="223"/>
      <c r="D27" s="223"/>
      <c r="E27" s="223"/>
      <c r="F27" s="223"/>
      <c r="G27" s="223"/>
      <c r="H27" s="223"/>
      <c r="I27" s="223"/>
      <c r="J27" s="223"/>
      <c r="K27" s="223"/>
      <c r="L27" s="223"/>
    </row>
  </sheetData>
  <mergeCells count="13">
    <mergeCell ref="A2:L2"/>
    <mergeCell ref="A3:L3"/>
    <mergeCell ref="B1:G1"/>
    <mergeCell ref="E5:E7"/>
    <mergeCell ref="F5:F7"/>
    <mergeCell ref="G5:G7"/>
    <mergeCell ref="A5:A7"/>
    <mergeCell ref="B5:B7"/>
    <mergeCell ref="C5:C7"/>
    <mergeCell ref="D5:D7"/>
    <mergeCell ref="H5:L5"/>
    <mergeCell ref="H6:K6"/>
    <mergeCell ref="L6:L7"/>
  </mergeCells>
  <pageMargins left="0.53" right="0.02" top="0.38" bottom="0.69" header="0.38" footer="0.5"/>
  <pageSetup paperSize="9" scale="76" fitToHeight="0" orientation="landscape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="80" zoomScaleNormal="80" workbookViewId="0">
      <selection activeCell="L26" sqref="L26"/>
    </sheetView>
  </sheetViews>
  <sheetFormatPr defaultRowHeight="18.75" x14ac:dyDescent="0.3"/>
  <cols>
    <col min="1" max="1" width="10.140625" style="127" customWidth="1"/>
    <col min="2" max="2" width="27.140625" style="154" customWidth="1"/>
    <col min="3" max="3" width="16.42578125" style="127" customWidth="1"/>
    <col min="4" max="4" width="19.5703125" style="127" customWidth="1"/>
    <col min="5" max="7" width="16.42578125" style="127" customWidth="1"/>
    <col min="8" max="9" width="19.5703125" style="127" customWidth="1"/>
    <col min="10" max="17" width="9.140625" style="127"/>
    <col min="18" max="18" width="15.7109375" style="127" customWidth="1"/>
    <col min="19" max="16384" width="9.140625" style="127"/>
  </cols>
  <sheetData>
    <row r="1" spans="1:19" ht="52.5" customHeight="1" x14ac:dyDescent="0.3">
      <c r="A1" s="371" t="s">
        <v>823</v>
      </c>
      <c r="B1" s="371"/>
      <c r="C1" s="371"/>
      <c r="D1" s="371"/>
      <c r="E1" s="371"/>
      <c r="F1" s="371"/>
      <c r="G1" s="371"/>
      <c r="H1" s="371"/>
      <c r="I1" s="371"/>
    </row>
    <row r="2" spans="1:19" ht="57.75" customHeight="1" x14ac:dyDescent="0.3">
      <c r="A2" s="386" t="s">
        <v>42</v>
      </c>
      <c r="B2" s="386" t="s">
        <v>2</v>
      </c>
      <c r="C2" s="505" t="s">
        <v>281</v>
      </c>
      <c r="D2" s="505"/>
      <c r="E2" s="505"/>
      <c r="F2" s="505"/>
      <c r="G2" s="505"/>
      <c r="H2" s="386" t="s">
        <v>167</v>
      </c>
      <c r="I2" s="386" t="s">
        <v>168</v>
      </c>
    </row>
    <row r="3" spans="1:19" s="257" customFormat="1" ht="56.25" x14ac:dyDescent="0.25">
      <c r="A3" s="386"/>
      <c r="B3" s="386"/>
      <c r="C3" s="357" t="s">
        <v>72</v>
      </c>
      <c r="D3" s="357" t="s">
        <v>235</v>
      </c>
      <c r="E3" s="357" t="s">
        <v>195</v>
      </c>
      <c r="F3" s="357" t="s">
        <v>194</v>
      </c>
      <c r="G3" s="357" t="s">
        <v>193</v>
      </c>
      <c r="H3" s="386"/>
      <c r="I3" s="386"/>
    </row>
    <row r="4" spans="1:19" s="257" customFormat="1" ht="15.75" customHeight="1" x14ac:dyDescent="0.25">
      <c r="A4" s="171" t="s">
        <v>81</v>
      </c>
      <c r="B4" s="172" t="s">
        <v>82</v>
      </c>
      <c r="C4" s="172" t="s">
        <v>83</v>
      </c>
      <c r="D4" s="172" t="s">
        <v>84</v>
      </c>
      <c r="E4" s="172" t="s">
        <v>85</v>
      </c>
      <c r="F4" s="172" t="s">
        <v>86</v>
      </c>
      <c r="G4" s="172" t="s">
        <v>87</v>
      </c>
      <c r="H4" s="172" t="s">
        <v>88</v>
      </c>
      <c r="I4" s="173" t="s">
        <v>89</v>
      </c>
      <c r="P4" s="258"/>
    </row>
    <row r="5" spans="1:19" s="18" customFormat="1" ht="56.25" x14ac:dyDescent="0.25">
      <c r="A5" s="103" t="s">
        <v>357</v>
      </c>
      <c r="B5" s="574" t="s">
        <v>350</v>
      </c>
      <c r="C5" s="174">
        <v>0</v>
      </c>
      <c r="D5" s="174"/>
      <c r="E5" s="174"/>
      <c r="F5" s="174"/>
      <c r="G5" s="174"/>
      <c r="H5" s="174"/>
      <c r="I5" s="175">
        <v>1</v>
      </c>
      <c r="P5" s="258"/>
      <c r="Q5" s="258"/>
      <c r="R5" s="259"/>
      <c r="S5" s="258"/>
    </row>
    <row r="6" spans="1:19" s="18" customFormat="1" ht="17.25" customHeight="1" x14ac:dyDescent="0.25">
      <c r="A6" s="103">
        <v>1</v>
      </c>
      <c r="B6" s="31" t="s">
        <v>4</v>
      </c>
      <c r="C6" s="174">
        <v>9</v>
      </c>
      <c r="D6" s="174">
        <v>1</v>
      </c>
      <c r="E6" s="174"/>
      <c r="F6" s="174">
        <v>2</v>
      </c>
      <c r="G6" s="174">
        <v>7</v>
      </c>
      <c r="H6" s="174">
        <v>3</v>
      </c>
      <c r="I6" s="175"/>
      <c r="P6" s="258"/>
      <c r="Q6" s="258"/>
      <c r="R6" s="259"/>
      <c r="S6" s="258"/>
    </row>
    <row r="7" spans="1:19" s="18" customFormat="1" x14ac:dyDescent="0.25">
      <c r="A7" s="103">
        <v>2</v>
      </c>
      <c r="B7" s="31" t="s">
        <v>5</v>
      </c>
      <c r="C7" s="174">
        <v>11</v>
      </c>
      <c r="D7" s="174">
        <v>2</v>
      </c>
      <c r="E7" s="174"/>
      <c r="F7" s="174">
        <v>5</v>
      </c>
      <c r="G7" s="174">
        <v>6</v>
      </c>
      <c r="H7" s="174">
        <v>1</v>
      </c>
      <c r="I7" s="175">
        <v>5</v>
      </c>
      <c r="P7" s="258"/>
      <c r="Q7" s="258"/>
      <c r="R7" s="259"/>
      <c r="S7" s="258"/>
    </row>
    <row r="8" spans="1:19" s="18" customFormat="1" x14ac:dyDescent="0.25">
      <c r="A8" s="103">
        <v>3</v>
      </c>
      <c r="B8" s="31" t="s">
        <v>118</v>
      </c>
      <c r="C8" s="174">
        <v>12</v>
      </c>
      <c r="D8" s="174">
        <v>4</v>
      </c>
      <c r="E8" s="174">
        <v>2</v>
      </c>
      <c r="F8" s="174">
        <v>5</v>
      </c>
      <c r="G8" s="174">
        <v>5</v>
      </c>
      <c r="H8" s="174">
        <v>1</v>
      </c>
      <c r="I8" s="175"/>
      <c r="P8" s="258"/>
      <c r="Q8" s="258"/>
      <c r="R8" s="259"/>
      <c r="S8" s="258"/>
    </row>
    <row r="9" spans="1:19" s="18" customFormat="1" x14ac:dyDescent="0.25">
      <c r="A9" s="103">
        <v>4</v>
      </c>
      <c r="B9" s="31" t="s">
        <v>7</v>
      </c>
      <c r="C9" s="174">
        <v>150</v>
      </c>
      <c r="D9" s="174">
        <v>112</v>
      </c>
      <c r="E9" s="174">
        <v>6</v>
      </c>
      <c r="F9" s="174">
        <v>85</v>
      </c>
      <c r="G9" s="174">
        <v>59</v>
      </c>
      <c r="H9" s="174">
        <v>14</v>
      </c>
      <c r="I9" s="175">
        <v>6</v>
      </c>
      <c r="P9" s="258"/>
      <c r="Q9" s="258"/>
      <c r="R9" s="259"/>
      <c r="S9" s="258"/>
    </row>
    <row r="10" spans="1:19" s="18" customFormat="1" x14ac:dyDescent="0.25">
      <c r="A10" s="103">
        <v>5</v>
      </c>
      <c r="B10" s="31" t="s">
        <v>8</v>
      </c>
      <c r="C10" s="174">
        <v>66</v>
      </c>
      <c r="D10" s="174">
        <v>44</v>
      </c>
      <c r="E10" s="174">
        <v>7</v>
      </c>
      <c r="F10" s="174">
        <v>34</v>
      </c>
      <c r="G10" s="174">
        <v>25</v>
      </c>
      <c r="H10" s="174">
        <v>11</v>
      </c>
      <c r="I10" s="175">
        <v>2</v>
      </c>
      <c r="P10" s="258"/>
      <c r="Q10" s="258"/>
      <c r="R10" s="259"/>
      <c r="S10" s="258"/>
    </row>
    <row r="11" spans="1:19" s="18" customFormat="1" x14ac:dyDescent="0.25">
      <c r="A11" s="103">
        <v>6</v>
      </c>
      <c r="B11" s="31" t="s">
        <v>9</v>
      </c>
      <c r="C11" s="174">
        <v>13</v>
      </c>
      <c r="D11" s="174">
        <v>1</v>
      </c>
      <c r="E11" s="174">
        <v>1</v>
      </c>
      <c r="F11" s="174">
        <v>6</v>
      </c>
      <c r="G11" s="174">
        <v>6</v>
      </c>
      <c r="H11" s="174">
        <v>6</v>
      </c>
      <c r="I11" s="175">
        <v>1</v>
      </c>
      <c r="P11" s="258"/>
      <c r="Q11" s="258"/>
      <c r="R11" s="259"/>
      <c r="S11" s="258"/>
    </row>
    <row r="12" spans="1:19" s="18" customFormat="1" x14ac:dyDescent="0.25">
      <c r="A12" s="103">
        <v>7</v>
      </c>
      <c r="B12" s="31" t="s">
        <v>10</v>
      </c>
      <c r="C12" s="174">
        <v>15</v>
      </c>
      <c r="D12" s="174">
        <v>2</v>
      </c>
      <c r="E12" s="174"/>
      <c r="F12" s="174">
        <v>7</v>
      </c>
      <c r="G12" s="174">
        <v>8</v>
      </c>
      <c r="H12" s="174">
        <v>4</v>
      </c>
      <c r="I12" s="175"/>
      <c r="P12" s="258"/>
      <c r="Q12" s="258"/>
      <c r="R12" s="259"/>
      <c r="S12" s="258"/>
    </row>
    <row r="13" spans="1:19" s="18" customFormat="1" x14ac:dyDescent="0.25">
      <c r="A13" s="103">
        <v>8</v>
      </c>
      <c r="B13" s="31" t="s">
        <v>11</v>
      </c>
      <c r="C13" s="174">
        <v>19</v>
      </c>
      <c r="D13" s="174">
        <v>10</v>
      </c>
      <c r="E13" s="174">
        <v>1</v>
      </c>
      <c r="F13" s="174">
        <v>6</v>
      </c>
      <c r="G13" s="174">
        <v>12</v>
      </c>
      <c r="H13" s="174">
        <v>3</v>
      </c>
      <c r="I13" s="175">
        <v>2</v>
      </c>
      <c r="P13" s="258"/>
      <c r="Q13" s="258"/>
      <c r="R13" s="259"/>
      <c r="S13" s="258"/>
    </row>
    <row r="14" spans="1:19" s="18" customFormat="1" x14ac:dyDescent="0.25">
      <c r="A14" s="103">
        <v>9</v>
      </c>
      <c r="B14" s="31" t="s">
        <v>12</v>
      </c>
      <c r="C14" s="174">
        <v>27</v>
      </c>
      <c r="D14" s="174">
        <v>13</v>
      </c>
      <c r="E14" s="174">
        <v>1</v>
      </c>
      <c r="F14" s="174">
        <v>13</v>
      </c>
      <c r="G14" s="174">
        <v>13</v>
      </c>
      <c r="H14" s="174">
        <v>1</v>
      </c>
      <c r="I14" s="175">
        <v>1</v>
      </c>
    </row>
    <row r="15" spans="1:19" s="18" customFormat="1" x14ac:dyDescent="0.25">
      <c r="A15" s="103">
        <v>10</v>
      </c>
      <c r="B15" s="31" t="s">
        <v>13</v>
      </c>
      <c r="C15" s="174">
        <v>7</v>
      </c>
      <c r="D15" s="174">
        <v>3</v>
      </c>
      <c r="E15" s="174"/>
      <c r="F15" s="174">
        <v>4</v>
      </c>
      <c r="G15" s="174">
        <v>3</v>
      </c>
      <c r="H15" s="174">
        <v>2</v>
      </c>
      <c r="I15" s="175">
        <v>1</v>
      </c>
    </row>
    <row r="16" spans="1:19" s="18" customFormat="1" x14ac:dyDescent="0.25">
      <c r="A16" s="103">
        <v>11</v>
      </c>
      <c r="B16" s="31" t="s">
        <v>14</v>
      </c>
      <c r="C16" s="174">
        <v>15</v>
      </c>
      <c r="D16" s="174">
        <v>7</v>
      </c>
      <c r="E16" s="174">
        <v>2</v>
      </c>
      <c r="F16" s="174">
        <v>7</v>
      </c>
      <c r="G16" s="174">
        <v>6</v>
      </c>
      <c r="H16" s="174">
        <v>2</v>
      </c>
      <c r="I16" s="175"/>
    </row>
    <row r="17" spans="1:20" s="18" customFormat="1" x14ac:dyDescent="0.25">
      <c r="A17" s="103">
        <v>12</v>
      </c>
      <c r="B17" s="31" t="s">
        <v>15</v>
      </c>
      <c r="C17" s="174">
        <v>41</v>
      </c>
      <c r="D17" s="174">
        <v>33</v>
      </c>
      <c r="E17" s="174">
        <v>1</v>
      </c>
      <c r="F17" s="174">
        <v>20</v>
      </c>
      <c r="G17" s="174">
        <v>20</v>
      </c>
      <c r="H17" s="174">
        <v>3</v>
      </c>
      <c r="I17" s="175">
        <v>2</v>
      </c>
    </row>
    <row r="18" spans="1:20" s="18" customFormat="1" x14ac:dyDescent="0.25">
      <c r="A18" s="103">
        <v>13</v>
      </c>
      <c r="B18" s="31" t="s">
        <v>16</v>
      </c>
      <c r="C18" s="174">
        <v>13</v>
      </c>
      <c r="D18" s="174">
        <v>3</v>
      </c>
      <c r="E18" s="174">
        <v>1</v>
      </c>
      <c r="F18" s="174">
        <v>4</v>
      </c>
      <c r="G18" s="174">
        <v>8</v>
      </c>
      <c r="H18" s="174">
        <v>2</v>
      </c>
      <c r="I18" s="175">
        <v>4</v>
      </c>
    </row>
    <row r="19" spans="1:20" s="18" customFormat="1" x14ac:dyDescent="0.25">
      <c r="A19" s="103">
        <v>14</v>
      </c>
      <c r="B19" s="31" t="s">
        <v>17</v>
      </c>
      <c r="C19" s="174">
        <v>35</v>
      </c>
      <c r="D19" s="174">
        <v>15</v>
      </c>
      <c r="E19" s="174">
        <v>1</v>
      </c>
      <c r="F19" s="174">
        <v>20</v>
      </c>
      <c r="G19" s="174">
        <v>14</v>
      </c>
      <c r="H19" s="174">
        <v>1</v>
      </c>
      <c r="I19" s="175">
        <v>2</v>
      </c>
    </row>
    <row r="20" spans="1:20" s="18" customFormat="1" x14ac:dyDescent="0.25">
      <c r="A20" s="103">
        <v>15</v>
      </c>
      <c r="B20" s="31" t="s">
        <v>18</v>
      </c>
      <c r="C20" s="174">
        <v>22</v>
      </c>
      <c r="D20" s="174">
        <v>11</v>
      </c>
      <c r="E20" s="174">
        <v>1</v>
      </c>
      <c r="F20" s="174">
        <v>7</v>
      </c>
      <c r="G20" s="174">
        <v>14</v>
      </c>
      <c r="H20" s="174"/>
      <c r="I20" s="175">
        <v>2</v>
      </c>
    </row>
    <row r="21" spans="1:20" s="18" customFormat="1" x14ac:dyDescent="0.25">
      <c r="A21" s="103">
        <v>16</v>
      </c>
      <c r="B21" s="31" t="s">
        <v>247</v>
      </c>
      <c r="C21" s="174">
        <v>15</v>
      </c>
      <c r="D21" s="174">
        <v>10</v>
      </c>
      <c r="E21" s="174">
        <v>2</v>
      </c>
      <c r="F21" s="174">
        <v>8</v>
      </c>
      <c r="G21" s="174">
        <v>5</v>
      </c>
      <c r="H21" s="174"/>
      <c r="I21" s="175"/>
    </row>
    <row r="22" spans="1:20" s="18" customFormat="1" x14ac:dyDescent="0.25">
      <c r="A22" s="103">
        <v>17</v>
      </c>
      <c r="B22" s="31" t="s">
        <v>20</v>
      </c>
      <c r="C22" s="174">
        <v>26</v>
      </c>
      <c r="D22" s="174">
        <v>17</v>
      </c>
      <c r="E22" s="174">
        <v>2</v>
      </c>
      <c r="F22" s="174">
        <v>9</v>
      </c>
      <c r="G22" s="174">
        <v>15</v>
      </c>
      <c r="H22" s="174">
        <v>2</v>
      </c>
      <c r="I22" s="175"/>
    </row>
    <row r="23" spans="1:20" s="260" customFormat="1" x14ac:dyDescent="0.25">
      <c r="A23" s="103">
        <v>18</v>
      </c>
      <c r="B23" s="31" t="s">
        <v>21</v>
      </c>
      <c r="C23" s="174">
        <v>42</v>
      </c>
      <c r="D23" s="174">
        <v>19</v>
      </c>
      <c r="E23" s="174">
        <v>4</v>
      </c>
      <c r="F23" s="174">
        <v>19</v>
      </c>
      <c r="G23" s="174">
        <v>19</v>
      </c>
      <c r="H23" s="174">
        <v>2</v>
      </c>
      <c r="I23" s="175">
        <v>5</v>
      </c>
      <c r="N23" s="18"/>
      <c r="O23" s="18"/>
      <c r="P23" s="18"/>
      <c r="Q23" s="18"/>
      <c r="R23" s="18"/>
      <c r="S23" s="18"/>
      <c r="T23" s="18"/>
    </row>
    <row r="24" spans="1:20" x14ac:dyDescent="0.3">
      <c r="A24" s="105" t="s">
        <v>22</v>
      </c>
      <c r="B24" s="106"/>
      <c r="C24" s="176">
        <v>538</v>
      </c>
      <c r="D24" s="132">
        <v>307</v>
      </c>
      <c r="E24" s="132">
        <v>32</v>
      </c>
      <c r="F24" s="132">
        <v>261</v>
      </c>
      <c r="G24" s="132">
        <v>245</v>
      </c>
      <c r="H24" s="176">
        <v>58</v>
      </c>
      <c r="I24" s="133">
        <v>34</v>
      </c>
      <c r="N24" s="18"/>
      <c r="O24" s="18"/>
      <c r="P24" s="18"/>
      <c r="Q24" s="18"/>
      <c r="R24" s="18"/>
      <c r="S24" s="18"/>
      <c r="T24" s="18"/>
    </row>
    <row r="25" spans="1:20" x14ac:dyDescent="0.3">
      <c r="H25" s="261"/>
      <c r="N25" s="18"/>
      <c r="O25" s="18"/>
      <c r="P25" s="18"/>
      <c r="Q25" s="18"/>
      <c r="R25" s="18"/>
      <c r="S25" s="18"/>
      <c r="T25" s="18"/>
    </row>
    <row r="26" spans="1:20" x14ac:dyDescent="0.3">
      <c r="H26" s="261"/>
      <c r="O26" s="261"/>
      <c r="P26" s="261"/>
      <c r="Q26" s="18"/>
    </row>
    <row r="27" spans="1:20" x14ac:dyDescent="0.3">
      <c r="H27" s="261"/>
      <c r="O27" s="261"/>
      <c r="P27" s="261"/>
      <c r="Q27" s="18"/>
    </row>
    <row r="28" spans="1:20" x14ac:dyDescent="0.3">
      <c r="H28" s="261"/>
      <c r="I28" s="261"/>
      <c r="O28" s="261"/>
      <c r="P28" s="261"/>
      <c r="Q28" s="18"/>
    </row>
    <row r="29" spans="1:20" x14ac:dyDescent="0.3">
      <c r="H29" s="261"/>
      <c r="I29" s="261"/>
      <c r="O29" s="261"/>
      <c r="P29" s="261"/>
      <c r="Q29" s="18"/>
    </row>
    <row r="30" spans="1:20" x14ac:dyDescent="0.3">
      <c r="H30" s="261"/>
      <c r="I30" s="261"/>
      <c r="O30" s="261"/>
      <c r="P30" s="261"/>
      <c r="Q30" s="18"/>
    </row>
    <row r="31" spans="1:20" x14ac:dyDescent="0.3">
      <c r="H31" s="261"/>
      <c r="I31" s="261"/>
    </row>
    <row r="32" spans="1:20" x14ac:dyDescent="0.3">
      <c r="H32" s="261"/>
      <c r="I32" s="261"/>
    </row>
    <row r="33" spans="8:9" x14ac:dyDescent="0.3">
      <c r="H33" s="261"/>
      <c r="I33" s="261"/>
    </row>
    <row r="34" spans="8:9" x14ac:dyDescent="0.3">
      <c r="H34" s="261"/>
      <c r="I34" s="261"/>
    </row>
    <row r="35" spans="8:9" x14ac:dyDescent="0.3">
      <c r="H35" s="261"/>
      <c r="I35" s="261"/>
    </row>
    <row r="36" spans="8:9" x14ac:dyDescent="0.3">
      <c r="H36" s="261"/>
      <c r="I36" s="261"/>
    </row>
    <row r="37" spans="8:9" x14ac:dyDescent="0.3">
      <c r="H37" s="261"/>
      <c r="I37" s="261"/>
    </row>
    <row r="38" spans="8:9" x14ac:dyDescent="0.3">
      <c r="H38" s="261"/>
      <c r="I38" s="261"/>
    </row>
  </sheetData>
  <mergeCells count="6">
    <mergeCell ref="A1:I1"/>
    <mergeCell ref="A2:A3"/>
    <mergeCell ref="B2:B3"/>
    <mergeCell ref="C2:G2"/>
    <mergeCell ref="H2:H3"/>
    <mergeCell ref="I2:I3"/>
  </mergeCells>
  <printOptions horizontalCentered="1"/>
  <pageMargins left="0.46" right="0.16" top="0.45" bottom="0.18" header="0.6" footer="0.16"/>
  <pageSetup paperSize="9" scale="92" orientation="landscape" r:id="rId1"/>
  <headerFooter alignWithMargins="0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="80" zoomScaleNormal="80" workbookViewId="0">
      <selection activeCell="N3" sqref="N3"/>
    </sheetView>
  </sheetViews>
  <sheetFormatPr defaultRowHeight="15" x14ac:dyDescent="0.25"/>
  <cols>
    <col min="1" max="1" width="9" customWidth="1"/>
    <col min="2" max="2" width="30.5703125" bestFit="1" customWidth="1"/>
    <col min="3" max="3" width="22.42578125" customWidth="1"/>
    <col min="4" max="4" width="24.28515625" customWidth="1"/>
    <col min="5" max="5" width="20" customWidth="1"/>
    <col min="6" max="6" width="19.5703125" customWidth="1"/>
    <col min="7" max="7" width="26.85546875" customWidth="1"/>
    <col min="8" max="10" width="9.140625" customWidth="1"/>
  </cols>
  <sheetData>
    <row r="1" spans="1:7" ht="60" customHeight="1" x14ac:dyDescent="0.25">
      <c r="A1" s="512" t="s">
        <v>686</v>
      </c>
      <c r="B1" s="512"/>
      <c r="C1" s="512"/>
      <c r="D1" s="512"/>
      <c r="E1" s="512"/>
      <c r="F1" s="512"/>
      <c r="G1" s="512"/>
    </row>
    <row r="2" spans="1:7" ht="18.75" customHeight="1" x14ac:dyDescent="0.25">
      <c r="A2" s="506" t="s">
        <v>42</v>
      </c>
      <c r="B2" s="506" t="s">
        <v>2</v>
      </c>
      <c r="C2" s="510" t="s">
        <v>307</v>
      </c>
      <c r="D2" s="511"/>
      <c r="E2" s="511"/>
      <c r="F2" s="511"/>
      <c r="G2" s="511"/>
    </row>
    <row r="3" spans="1:7" ht="177" customHeight="1" x14ac:dyDescent="0.25">
      <c r="A3" s="507"/>
      <c r="B3" s="507"/>
      <c r="C3" s="353" t="s">
        <v>110</v>
      </c>
      <c r="D3" s="353" t="s">
        <v>111</v>
      </c>
      <c r="E3" s="353" t="s">
        <v>112</v>
      </c>
      <c r="F3" s="353" t="s">
        <v>113</v>
      </c>
      <c r="G3" s="353" t="s">
        <v>212</v>
      </c>
    </row>
    <row r="4" spans="1:7" s="27" customFormat="1" ht="18.75" x14ac:dyDescent="0.25">
      <c r="A4" s="28" t="s">
        <v>81</v>
      </c>
      <c r="B4" s="29" t="s">
        <v>24</v>
      </c>
      <c r="C4" s="177" t="s">
        <v>83</v>
      </c>
      <c r="D4" s="207">
        <v>446</v>
      </c>
      <c r="E4" s="177">
        <v>2</v>
      </c>
      <c r="F4" s="177">
        <v>245</v>
      </c>
      <c r="G4" s="177" t="s">
        <v>321</v>
      </c>
    </row>
    <row r="5" spans="1:7" s="27" customFormat="1" ht="18.75" x14ac:dyDescent="0.25">
      <c r="A5" s="30" t="s">
        <v>82</v>
      </c>
      <c r="B5" s="31" t="s">
        <v>25</v>
      </c>
      <c r="C5" s="178" t="s">
        <v>82</v>
      </c>
      <c r="D5" s="208">
        <v>267</v>
      </c>
      <c r="E5" s="178">
        <v>1</v>
      </c>
      <c r="F5" s="178">
        <v>371</v>
      </c>
      <c r="G5" s="86" t="s">
        <v>396</v>
      </c>
    </row>
    <row r="6" spans="1:7" s="27" customFormat="1" ht="18.75" x14ac:dyDescent="0.25">
      <c r="A6" s="32" t="s">
        <v>83</v>
      </c>
      <c r="B6" s="33" t="s">
        <v>26</v>
      </c>
      <c r="C6" s="177" t="s">
        <v>83</v>
      </c>
      <c r="D6" s="207">
        <v>420</v>
      </c>
      <c r="E6" s="177">
        <v>1</v>
      </c>
      <c r="F6" s="177">
        <v>826</v>
      </c>
      <c r="G6" s="177" t="s">
        <v>325</v>
      </c>
    </row>
    <row r="7" spans="1:7" s="27" customFormat="1" ht="18.75" x14ac:dyDescent="0.25">
      <c r="A7" s="30" t="s">
        <v>84</v>
      </c>
      <c r="B7" s="31" t="s">
        <v>27</v>
      </c>
      <c r="C7" s="178" t="s">
        <v>91</v>
      </c>
      <c r="D7" s="208">
        <v>1180</v>
      </c>
      <c r="E7" s="178">
        <v>4</v>
      </c>
      <c r="F7" s="178">
        <v>321</v>
      </c>
      <c r="G7" s="86" t="s">
        <v>234</v>
      </c>
    </row>
    <row r="8" spans="1:7" s="27" customFormat="1" ht="18.75" x14ac:dyDescent="0.25">
      <c r="A8" s="32" t="s">
        <v>85</v>
      </c>
      <c r="B8" s="33" t="s">
        <v>28</v>
      </c>
      <c r="C8" s="177" t="s">
        <v>86</v>
      </c>
      <c r="D8" s="207">
        <v>788</v>
      </c>
      <c r="E8" s="177">
        <v>2</v>
      </c>
      <c r="F8" s="177">
        <v>675</v>
      </c>
      <c r="G8" s="177" t="s">
        <v>313</v>
      </c>
    </row>
    <row r="9" spans="1:7" s="27" customFormat="1" ht="18.75" x14ac:dyDescent="0.25">
      <c r="A9" s="30" t="s">
        <v>86</v>
      </c>
      <c r="B9" s="31" t="s">
        <v>29</v>
      </c>
      <c r="C9" s="178" t="s">
        <v>85</v>
      </c>
      <c r="D9" s="208">
        <v>914</v>
      </c>
      <c r="E9" s="178">
        <v>5</v>
      </c>
      <c r="F9" s="178">
        <v>736</v>
      </c>
      <c r="G9" s="208" t="s">
        <v>333</v>
      </c>
    </row>
    <row r="10" spans="1:7" s="27" customFormat="1" ht="18.75" x14ac:dyDescent="0.25">
      <c r="A10" s="32" t="s">
        <v>87</v>
      </c>
      <c r="B10" s="33" t="s">
        <v>30</v>
      </c>
      <c r="C10" s="177" t="s">
        <v>82</v>
      </c>
      <c r="D10" s="207">
        <v>368</v>
      </c>
      <c r="E10" s="177">
        <v>3</v>
      </c>
      <c r="F10" s="177">
        <v>314</v>
      </c>
      <c r="G10" s="177" t="s">
        <v>310</v>
      </c>
    </row>
    <row r="11" spans="1:7" s="27" customFormat="1" ht="18.75" x14ac:dyDescent="0.25">
      <c r="A11" s="30" t="s">
        <v>88</v>
      </c>
      <c r="B11" s="31" t="s">
        <v>31</v>
      </c>
      <c r="C11" s="178" t="s">
        <v>82</v>
      </c>
      <c r="D11" s="208">
        <v>341</v>
      </c>
      <c r="E11" s="178">
        <v>2</v>
      </c>
      <c r="F11" s="178">
        <v>243</v>
      </c>
      <c r="G11" s="208" t="s">
        <v>242</v>
      </c>
    </row>
    <row r="12" spans="1:7" s="27" customFormat="1" ht="18.75" x14ac:dyDescent="0.25">
      <c r="A12" s="32" t="s">
        <v>89</v>
      </c>
      <c r="B12" s="33" t="s">
        <v>32</v>
      </c>
      <c r="C12" s="177" t="s">
        <v>85</v>
      </c>
      <c r="D12" s="207">
        <v>318</v>
      </c>
      <c r="E12" s="177">
        <v>2</v>
      </c>
      <c r="F12" s="177">
        <v>234</v>
      </c>
      <c r="G12" s="177" t="s">
        <v>230</v>
      </c>
    </row>
    <row r="13" spans="1:7" s="27" customFormat="1" ht="18.75" x14ac:dyDescent="0.25">
      <c r="A13" s="30" t="s">
        <v>90</v>
      </c>
      <c r="B13" s="31" t="s">
        <v>33</v>
      </c>
      <c r="C13" s="178" t="s">
        <v>83</v>
      </c>
      <c r="D13" s="208">
        <v>158</v>
      </c>
      <c r="E13" s="178">
        <v>1</v>
      </c>
      <c r="F13" s="178">
        <v>333</v>
      </c>
      <c r="G13" s="208" t="s">
        <v>262</v>
      </c>
    </row>
    <row r="14" spans="1:7" s="27" customFormat="1" ht="18.75" x14ac:dyDescent="0.25">
      <c r="A14" s="32" t="s">
        <v>91</v>
      </c>
      <c r="B14" s="33" t="s">
        <v>34</v>
      </c>
      <c r="C14" s="177" t="s">
        <v>83</v>
      </c>
      <c r="D14" s="207">
        <v>283</v>
      </c>
      <c r="E14" s="177">
        <v>6</v>
      </c>
      <c r="F14" s="177">
        <v>231</v>
      </c>
      <c r="G14" s="177" t="s">
        <v>231</v>
      </c>
    </row>
    <row r="15" spans="1:7" s="27" customFormat="1" ht="18.75" x14ac:dyDescent="0.25">
      <c r="A15" s="30" t="s">
        <v>92</v>
      </c>
      <c r="B15" s="31" t="s">
        <v>35</v>
      </c>
      <c r="C15" s="178" t="s">
        <v>87</v>
      </c>
      <c r="D15" s="208">
        <v>311</v>
      </c>
      <c r="E15" s="178">
        <v>2</v>
      </c>
      <c r="F15" s="178">
        <v>729</v>
      </c>
      <c r="G15" s="208" t="s">
        <v>386</v>
      </c>
    </row>
    <row r="16" spans="1:7" s="27" customFormat="1" ht="18.75" x14ac:dyDescent="0.25">
      <c r="A16" s="32" t="s">
        <v>93</v>
      </c>
      <c r="B16" s="33" t="s">
        <v>36</v>
      </c>
      <c r="C16" s="177" t="s">
        <v>84</v>
      </c>
      <c r="D16" s="207">
        <v>164</v>
      </c>
      <c r="E16" s="177">
        <v>2</v>
      </c>
      <c r="F16" s="177">
        <v>309</v>
      </c>
      <c r="G16" s="177" t="s">
        <v>261</v>
      </c>
    </row>
    <row r="17" spans="1:7" s="27" customFormat="1" ht="18.75" x14ac:dyDescent="0.25">
      <c r="A17" s="30" t="s">
        <v>94</v>
      </c>
      <c r="B17" s="31" t="s">
        <v>37</v>
      </c>
      <c r="C17" s="178" t="s">
        <v>85</v>
      </c>
      <c r="D17" s="208">
        <v>265</v>
      </c>
      <c r="E17" s="178">
        <v>6</v>
      </c>
      <c r="F17" s="178">
        <v>426</v>
      </c>
      <c r="G17" s="208" t="s">
        <v>319</v>
      </c>
    </row>
    <row r="18" spans="1:7" s="27" customFormat="1" ht="18.75" x14ac:dyDescent="0.25">
      <c r="A18" s="32" t="s">
        <v>95</v>
      </c>
      <c r="B18" s="33" t="s">
        <v>38</v>
      </c>
      <c r="C18" s="177" t="s">
        <v>81</v>
      </c>
      <c r="D18" s="207">
        <v>275</v>
      </c>
      <c r="E18" s="207"/>
      <c r="F18" s="177">
        <v>218</v>
      </c>
      <c r="G18" s="177" t="s">
        <v>305</v>
      </c>
    </row>
    <row r="19" spans="1:7" s="27" customFormat="1" ht="18.75" x14ac:dyDescent="0.25">
      <c r="A19" s="30" t="s">
        <v>96</v>
      </c>
      <c r="B19" s="31" t="s">
        <v>39</v>
      </c>
      <c r="C19" s="178" t="s">
        <v>90</v>
      </c>
      <c r="D19" s="208">
        <v>342</v>
      </c>
      <c r="E19" s="208"/>
      <c r="F19" s="178">
        <v>30</v>
      </c>
      <c r="G19" s="208" t="s">
        <v>98</v>
      </c>
    </row>
    <row r="20" spans="1:7" s="27" customFormat="1" ht="18.75" x14ac:dyDescent="0.25">
      <c r="A20" s="32" t="s">
        <v>97</v>
      </c>
      <c r="B20" s="33" t="s">
        <v>40</v>
      </c>
      <c r="C20" s="177" t="s">
        <v>83</v>
      </c>
      <c r="D20" s="207">
        <v>457</v>
      </c>
      <c r="E20" s="177">
        <v>1</v>
      </c>
      <c r="F20" s="177">
        <v>363</v>
      </c>
      <c r="G20" s="177" t="s">
        <v>429</v>
      </c>
    </row>
    <row r="21" spans="1:7" s="27" customFormat="1" ht="18.75" x14ac:dyDescent="0.25">
      <c r="A21" s="30" t="s">
        <v>98</v>
      </c>
      <c r="B21" s="31" t="s">
        <v>41</v>
      </c>
      <c r="C21" s="178" t="s">
        <v>87</v>
      </c>
      <c r="D21" s="208">
        <v>458</v>
      </c>
      <c r="E21" s="178">
        <v>1</v>
      </c>
      <c r="F21" s="178">
        <v>414</v>
      </c>
      <c r="G21" s="208" t="s">
        <v>412</v>
      </c>
    </row>
    <row r="22" spans="1:7" s="27" customFormat="1" ht="21.75" customHeight="1" x14ac:dyDescent="0.25">
      <c r="A22" s="508" t="s">
        <v>99</v>
      </c>
      <c r="B22" s="509"/>
      <c r="C22" s="179" t="s">
        <v>398</v>
      </c>
      <c r="D22" s="262" t="s">
        <v>687</v>
      </c>
      <c r="E22" s="177">
        <v>41</v>
      </c>
      <c r="F22" s="179" t="s">
        <v>688</v>
      </c>
      <c r="G22" s="179" t="s">
        <v>689</v>
      </c>
    </row>
    <row r="23" spans="1:7" s="27" customFormat="1" x14ac:dyDescent="0.25"/>
    <row r="24" spans="1:7" x14ac:dyDescent="0.25">
      <c r="C24" s="27"/>
      <c r="D24" s="27"/>
      <c r="E24" s="27"/>
    </row>
  </sheetData>
  <mergeCells count="5">
    <mergeCell ref="A2:A3"/>
    <mergeCell ref="B2:B3"/>
    <mergeCell ref="A22:B22"/>
    <mergeCell ref="C2:G2"/>
    <mergeCell ref="A1:G1"/>
  </mergeCells>
  <pageMargins left="0.7" right="0.7" top="0.75" bottom="0.75" header="0.3" footer="0.3"/>
  <pageSetup paperSize="9" scale="8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zoomScale="90" zoomScaleNormal="90" workbookViewId="0">
      <selection activeCell="K10" sqref="K10"/>
    </sheetView>
  </sheetViews>
  <sheetFormatPr defaultColWidth="9.140625" defaultRowHeight="12.75" x14ac:dyDescent="0.2"/>
  <cols>
    <col min="1" max="1" width="6" style="61" customWidth="1"/>
    <col min="2" max="2" width="25.5703125" style="61" bestFit="1" customWidth="1"/>
    <col min="3" max="3" width="20.7109375" style="61" customWidth="1"/>
    <col min="4" max="5" width="20" style="61" customWidth="1"/>
    <col min="6" max="6" width="20.140625" style="61" customWidth="1"/>
    <col min="7" max="16384" width="9.140625" style="61"/>
  </cols>
  <sheetData>
    <row r="1" spans="1:8" s="263" customFormat="1" ht="18.75" customHeight="1" x14ac:dyDescent="0.25">
      <c r="A1" s="471" t="s">
        <v>690</v>
      </c>
      <c r="B1" s="471"/>
      <c r="C1" s="471"/>
      <c r="D1" s="471"/>
      <c r="E1" s="471"/>
      <c r="F1" s="471"/>
    </row>
    <row r="2" spans="1:8" s="263" customFormat="1" ht="52.5" customHeight="1" x14ac:dyDescent="0.25">
      <c r="A2" s="469"/>
      <c r="B2" s="469"/>
      <c r="C2" s="469"/>
      <c r="D2" s="469"/>
      <c r="E2" s="469"/>
      <c r="F2" s="469"/>
    </row>
    <row r="3" spans="1:8" ht="30" customHeight="1" x14ac:dyDescent="0.2">
      <c r="A3" s="516" t="s">
        <v>119</v>
      </c>
      <c r="B3" s="518" t="s">
        <v>2</v>
      </c>
      <c r="C3" s="516" t="s">
        <v>120</v>
      </c>
      <c r="D3" s="516"/>
      <c r="E3" s="516" t="s">
        <v>309</v>
      </c>
      <c r="F3" s="516"/>
    </row>
    <row r="4" spans="1:8" s="264" customFormat="1" ht="12.75" customHeight="1" x14ac:dyDescent="0.25">
      <c r="A4" s="516"/>
      <c r="B4" s="519"/>
      <c r="C4" s="516"/>
      <c r="D4" s="516"/>
      <c r="E4" s="516"/>
      <c r="F4" s="516"/>
    </row>
    <row r="5" spans="1:8" s="265" customFormat="1" ht="11.25" customHeight="1" x14ac:dyDescent="0.25">
      <c r="A5" s="516"/>
      <c r="B5" s="519"/>
      <c r="C5" s="414" t="s">
        <v>121</v>
      </c>
      <c r="D5" s="428" t="s">
        <v>122</v>
      </c>
      <c r="E5" s="428" t="s">
        <v>123</v>
      </c>
      <c r="F5" s="428" t="s">
        <v>122</v>
      </c>
    </row>
    <row r="6" spans="1:8" s="266" customFormat="1" ht="48.75" customHeight="1" thickBot="1" x14ac:dyDescent="0.25">
      <c r="A6" s="517"/>
      <c r="B6" s="520"/>
      <c r="C6" s="430"/>
      <c r="D6" s="429"/>
      <c r="E6" s="429"/>
      <c r="F6" s="429"/>
    </row>
    <row r="7" spans="1:8" ht="19.5" thickTop="1" x14ac:dyDescent="0.25">
      <c r="A7" s="9">
        <v>1</v>
      </c>
      <c r="B7" s="29" t="s">
        <v>4</v>
      </c>
      <c r="C7" s="209" t="s">
        <v>691</v>
      </c>
      <c r="D7" s="28">
        <v>259</v>
      </c>
      <c r="E7" s="209" t="s">
        <v>692</v>
      </c>
      <c r="F7" s="28">
        <v>256</v>
      </c>
      <c r="G7" s="11"/>
    </row>
    <row r="8" spans="1:8" ht="18.75" x14ac:dyDescent="0.25">
      <c r="A8" s="350">
        <v>2</v>
      </c>
      <c r="B8" s="31" t="s">
        <v>5</v>
      </c>
      <c r="C8" s="178" t="s">
        <v>693</v>
      </c>
      <c r="D8" s="30">
        <v>466</v>
      </c>
      <c r="E8" s="178" t="s">
        <v>402</v>
      </c>
      <c r="F8" s="30">
        <v>509</v>
      </c>
      <c r="G8" s="11"/>
      <c r="H8" s="11"/>
    </row>
    <row r="9" spans="1:8" ht="18.75" x14ac:dyDescent="0.25">
      <c r="A9" s="14">
        <v>3</v>
      </c>
      <c r="B9" s="33" t="s">
        <v>118</v>
      </c>
      <c r="C9" s="177" t="s">
        <v>694</v>
      </c>
      <c r="D9" s="32">
        <v>341</v>
      </c>
      <c r="E9" s="177" t="s">
        <v>377</v>
      </c>
      <c r="F9" s="32">
        <v>343</v>
      </c>
      <c r="G9" s="11"/>
      <c r="H9" s="11"/>
    </row>
    <row r="10" spans="1:8" ht="18.75" x14ac:dyDescent="0.25">
      <c r="A10" s="350">
        <v>4</v>
      </c>
      <c r="B10" s="31" t="s">
        <v>7</v>
      </c>
      <c r="C10" s="178" t="s">
        <v>695</v>
      </c>
      <c r="D10" s="30">
        <v>1126</v>
      </c>
      <c r="E10" s="178" t="s">
        <v>696</v>
      </c>
      <c r="F10" s="30">
        <v>1313</v>
      </c>
      <c r="G10" s="11"/>
      <c r="H10" s="11"/>
    </row>
    <row r="11" spans="1:8" ht="18.75" x14ac:dyDescent="0.25">
      <c r="A11" s="14">
        <v>5</v>
      </c>
      <c r="B11" s="33" t="s">
        <v>8</v>
      </c>
      <c r="C11" s="177" t="s">
        <v>697</v>
      </c>
      <c r="D11" s="32">
        <v>832</v>
      </c>
      <c r="E11" s="177" t="s">
        <v>698</v>
      </c>
      <c r="F11" s="32">
        <v>923</v>
      </c>
      <c r="G11" s="11"/>
      <c r="H11" s="11"/>
    </row>
    <row r="12" spans="1:8" ht="18.75" x14ac:dyDescent="0.25">
      <c r="A12" s="350">
        <v>6</v>
      </c>
      <c r="B12" s="31" t="s">
        <v>9</v>
      </c>
      <c r="C12" s="178" t="s">
        <v>655</v>
      </c>
      <c r="D12" s="30">
        <v>1153</v>
      </c>
      <c r="E12" s="178" t="s">
        <v>699</v>
      </c>
      <c r="F12" s="30">
        <v>1187</v>
      </c>
      <c r="G12" s="11"/>
      <c r="H12" s="11"/>
    </row>
    <row r="13" spans="1:8" ht="18.75" x14ac:dyDescent="0.25">
      <c r="A13" s="14">
        <v>7</v>
      </c>
      <c r="B13" s="33" t="s">
        <v>10</v>
      </c>
      <c r="C13" s="177" t="s">
        <v>437</v>
      </c>
      <c r="D13" s="32">
        <v>186</v>
      </c>
      <c r="E13" s="177" t="s">
        <v>415</v>
      </c>
      <c r="F13" s="32">
        <v>215</v>
      </c>
      <c r="G13" s="11"/>
      <c r="H13" s="11"/>
    </row>
    <row r="14" spans="1:8" ht="18.75" x14ac:dyDescent="0.25">
      <c r="A14" s="350">
        <v>8</v>
      </c>
      <c r="B14" s="31" t="s">
        <v>11</v>
      </c>
      <c r="C14" s="178" t="s">
        <v>700</v>
      </c>
      <c r="D14" s="30">
        <v>198</v>
      </c>
      <c r="E14" s="178" t="s">
        <v>404</v>
      </c>
      <c r="F14" s="30">
        <v>213</v>
      </c>
      <c r="G14" s="11"/>
      <c r="H14" s="11"/>
    </row>
    <row r="15" spans="1:8" ht="18.75" x14ac:dyDescent="0.25">
      <c r="A15" s="14">
        <v>9</v>
      </c>
      <c r="B15" s="33" t="s">
        <v>12</v>
      </c>
      <c r="C15" s="177" t="s">
        <v>701</v>
      </c>
      <c r="D15" s="32">
        <v>414</v>
      </c>
      <c r="E15" s="177" t="s">
        <v>702</v>
      </c>
      <c r="F15" s="32">
        <v>439</v>
      </c>
      <c r="G15" s="11"/>
      <c r="H15" s="11"/>
    </row>
    <row r="16" spans="1:8" ht="18.75" x14ac:dyDescent="0.25">
      <c r="A16" s="350">
        <v>10</v>
      </c>
      <c r="B16" s="31" t="s">
        <v>13</v>
      </c>
      <c r="C16" s="178" t="s">
        <v>703</v>
      </c>
      <c r="D16" s="30">
        <v>136</v>
      </c>
      <c r="E16" s="178" t="s">
        <v>704</v>
      </c>
      <c r="F16" s="30">
        <v>151</v>
      </c>
      <c r="G16" s="11"/>
      <c r="H16" s="11"/>
    </row>
    <row r="17" spans="1:8" ht="18.75" x14ac:dyDescent="0.25">
      <c r="A17" s="14">
        <v>11</v>
      </c>
      <c r="B17" s="33" t="s">
        <v>14</v>
      </c>
      <c r="C17" s="177" t="s">
        <v>705</v>
      </c>
      <c r="D17" s="32">
        <v>651</v>
      </c>
      <c r="E17" s="177" t="s">
        <v>706</v>
      </c>
      <c r="F17" s="32">
        <v>716</v>
      </c>
      <c r="G17" s="11"/>
      <c r="H17" s="11"/>
    </row>
    <row r="18" spans="1:8" ht="18.75" x14ac:dyDescent="0.25">
      <c r="A18" s="350">
        <v>12</v>
      </c>
      <c r="B18" s="31" t="s">
        <v>15</v>
      </c>
      <c r="C18" s="178" t="s">
        <v>707</v>
      </c>
      <c r="D18" s="30">
        <v>370</v>
      </c>
      <c r="E18" s="178" t="s">
        <v>379</v>
      </c>
      <c r="F18" s="30">
        <v>399</v>
      </c>
      <c r="G18" s="11"/>
      <c r="H18" s="11"/>
    </row>
    <row r="19" spans="1:8" ht="18.75" x14ac:dyDescent="0.25">
      <c r="A19" s="14">
        <v>13</v>
      </c>
      <c r="B19" s="33" t="s">
        <v>16</v>
      </c>
      <c r="C19" s="177" t="s">
        <v>405</v>
      </c>
      <c r="D19" s="32">
        <v>265</v>
      </c>
      <c r="E19" s="177" t="s">
        <v>406</v>
      </c>
      <c r="F19" s="32">
        <v>260</v>
      </c>
      <c r="G19" s="11"/>
      <c r="H19" s="11"/>
    </row>
    <row r="20" spans="1:8" ht="18.75" x14ac:dyDescent="0.25">
      <c r="A20" s="350">
        <v>14</v>
      </c>
      <c r="B20" s="31" t="s">
        <v>17</v>
      </c>
      <c r="C20" s="178" t="s">
        <v>708</v>
      </c>
      <c r="D20" s="30">
        <v>611</v>
      </c>
      <c r="E20" s="178" t="s">
        <v>709</v>
      </c>
      <c r="F20" s="30">
        <v>700</v>
      </c>
      <c r="G20" s="11"/>
      <c r="H20" s="11"/>
    </row>
    <row r="21" spans="1:8" ht="18.75" x14ac:dyDescent="0.25">
      <c r="A21" s="14">
        <v>15</v>
      </c>
      <c r="B21" s="33" t="s">
        <v>18</v>
      </c>
      <c r="C21" s="177" t="s">
        <v>284</v>
      </c>
      <c r="D21" s="32">
        <v>80</v>
      </c>
      <c r="E21" s="177" t="s">
        <v>351</v>
      </c>
      <c r="F21" s="32">
        <v>85</v>
      </c>
      <c r="G21" s="11"/>
      <c r="H21" s="11"/>
    </row>
    <row r="22" spans="1:8" ht="18.75" x14ac:dyDescent="0.25">
      <c r="A22" s="350">
        <v>16</v>
      </c>
      <c r="B22" s="31" t="s">
        <v>19</v>
      </c>
      <c r="C22" s="60">
        <v>0</v>
      </c>
      <c r="D22" s="60">
        <v>0</v>
      </c>
      <c r="E22" s="60">
        <v>0</v>
      </c>
      <c r="F22" s="60">
        <v>0</v>
      </c>
      <c r="G22" s="11"/>
      <c r="H22" s="11"/>
    </row>
    <row r="23" spans="1:8" ht="18.75" x14ac:dyDescent="0.25">
      <c r="A23" s="14">
        <v>17</v>
      </c>
      <c r="B23" s="33" t="s">
        <v>20</v>
      </c>
      <c r="C23" s="177" t="s">
        <v>710</v>
      </c>
      <c r="D23" s="32">
        <v>155</v>
      </c>
      <c r="E23" s="177" t="s">
        <v>407</v>
      </c>
      <c r="F23" s="32">
        <v>170</v>
      </c>
      <c r="G23" s="11"/>
      <c r="H23" s="11"/>
    </row>
    <row r="24" spans="1:8" ht="18.75" x14ac:dyDescent="0.25">
      <c r="A24" s="350">
        <v>18</v>
      </c>
      <c r="B24" s="31" t="s">
        <v>21</v>
      </c>
      <c r="C24" s="178" t="s">
        <v>711</v>
      </c>
      <c r="D24" s="30">
        <v>348</v>
      </c>
      <c r="E24" s="178" t="s">
        <v>712</v>
      </c>
      <c r="F24" s="30">
        <v>373</v>
      </c>
      <c r="G24" s="11"/>
      <c r="H24" s="11"/>
    </row>
    <row r="25" spans="1:8" s="267" customFormat="1" ht="18.75" x14ac:dyDescent="0.25">
      <c r="A25" s="514" t="s">
        <v>22</v>
      </c>
      <c r="B25" s="515"/>
      <c r="C25" s="147" t="s">
        <v>713</v>
      </c>
      <c r="D25" s="147">
        <v>7591</v>
      </c>
      <c r="E25" s="147" t="s">
        <v>714</v>
      </c>
      <c r="F25" s="147">
        <v>8252</v>
      </c>
      <c r="G25" s="61"/>
      <c r="H25" s="11"/>
    </row>
    <row r="26" spans="1:8" ht="15.75" x14ac:dyDescent="0.25">
      <c r="A26" s="40"/>
      <c r="B26" s="40"/>
      <c r="C26" s="40"/>
      <c r="D26" s="40"/>
      <c r="E26" s="40"/>
      <c r="F26" s="40"/>
    </row>
    <row r="28" spans="1:8" ht="29.25" customHeight="1" x14ac:dyDescent="0.2">
      <c r="A28" s="513" t="s">
        <v>209</v>
      </c>
      <c r="B28" s="513"/>
      <c r="C28" s="513"/>
      <c r="D28" s="513"/>
      <c r="E28" s="513"/>
      <c r="F28" s="513"/>
    </row>
  </sheetData>
  <mergeCells count="11">
    <mergeCell ref="A28:F28"/>
    <mergeCell ref="A25:B25"/>
    <mergeCell ref="A1:F2"/>
    <mergeCell ref="A3:A6"/>
    <mergeCell ref="B3:B6"/>
    <mergeCell ref="C3:D4"/>
    <mergeCell ref="E3:F4"/>
    <mergeCell ref="C5:C6"/>
    <mergeCell ref="D5:D6"/>
    <mergeCell ref="E5:E6"/>
    <mergeCell ref="F5:F6"/>
  </mergeCells>
  <printOptions horizontalCentered="1"/>
  <pageMargins left="0.31496062992125984" right="0.11811023622047245" top="0.59055118110236227" bottom="0.59055118110236227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6"/>
  <sheetViews>
    <sheetView zoomScale="90" zoomScaleNormal="90" zoomScaleSheetLayoutView="90" workbookViewId="0">
      <selection activeCell="Q3" sqref="Q3"/>
    </sheetView>
  </sheetViews>
  <sheetFormatPr defaultColWidth="12" defaultRowHeight="12.75" x14ac:dyDescent="0.2"/>
  <cols>
    <col min="1" max="1" width="4" style="276" customWidth="1"/>
    <col min="2" max="2" width="21.7109375" style="271" bestFit="1" customWidth="1"/>
    <col min="3" max="3" width="11" style="271" customWidth="1"/>
    <col min="4" max="4" width="10.5703125" style="271" customWidth="1"/>
    <col min="5" max="5" width="12.28515625" style="271" customWidth="1"/>
    <col min="6" max="6" width="11.7109375" style="271" customWidth="1"/>
    <col min="7" max="7" width="12" style="271" customWidth="1"/>
    <col min="8" max="11" width="8.28515625" style="271" customWidth="1"/>
    <col min="12" max="12" width="10.42578125" style="271" customWidth="1"/>
    <col min="13" max="13" width="10.140625" style="271" customWidth="1"/>
    <col min="14" max="62" width="12" style="270"/>
    <col min="63" max="16384" width="12" style="271"/>
  </cols>
  <sheetData>
    <row r="1" spans="1:62" s="269" customFormat="1" ht="65.25" customHeight="1" x14ac:dyDescent="0.2">
      <c r="A1" s="526" t="s">
        <v>715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  <c r="BH1" s="268"/>
      <c r="BI1" s="268"/>
      <c r="BJ1" s="268"/>
    </row>
    <row r="2" spans="1:62" ht="76.5" customHeight="1" x14ac:dyDescent="0.2">
      <c r="A2" s="527" t="s">
        <v>1</v>
      </c>
      <c r="B2" s="527" t="s">
        <v>2</v>
      </c>
      <c r="C2" s="529" t="s">
        <v>76</v>
      </c>
      <c r="D2" s="530"/>
      <c r="E2" s="529" t="s">
        <v>75</v>
      </c>
      <c r="F2" s="531"/>
      <c r="G2" s="524" t="s">
        <v>74</v>
      </c>
      <c r="H2" s="524"/>
      <c r="I2" s="524"/>
      <c r="J2" s="524"/>
      <c r="K2" s="524"/>
      <c r="L2" s="423" t="s">
        <v>214</v>
      </c>
      <c r="M2" s="423"/>
    </row>
    <row r="3" spans="1:62" ht="16.5" customHeight="1" x14ac:dyDescent="0.2">
      <c r="A3" s="528"/>
      <c r="B3" s="528"/>
      <c r="C3" s="423" t="s">
        <v>23</v>
      </c>
      <c r="D3" s="423" t="s">
        <v>66</v>
      </c>
      <c r="E3" s="423" t="s">
        <v>23</v>
      </c>
      <c r="F3" s="524" t="s">
        <v>73</v>
      </c>
      <c r="G3" s="423" t="s">
        <v>72</v>
      </c>
      <c r="H3" s="423" t="s">
        <v>71</v>
      </c>
      <c r="I3" s="423" t="s">
        <v>70</v>
      </c>
      <c r="J3" s="423" t="s">
        <v>69</v>
      </c>
      <c r="K3" s="423" t="s">
        <v>68</v>
      </c>
      <c r="L3" s="423" t="s">
        <v>67</v>
      </c>
      <c r="M3" s="423"/>
    </row>
    <row r="4" spans="1:62" ht="35.25" customHeight="1" x14ac:dyDescent="0.2">
      <c r="A4" s="527"/>
      <c r="B4" s="527"/>
      <c r="C4" s="423"/>
      <c r="D4" s="423"/>
      <c r="E4" s="423"/>
      <c r="F4" s="525"/>
      <c r="G4" s="423"/>
      <c r="H4" s="423"/>
      <c r="I4" s="423"/>
      <c r="J4" s="423"/>
      <c r="K4" s="423"/>
      <c r="L4" s="354" t="s">
        <v>23</v>
      </c>
      <c r="M4" s="354" t="s">
        <v>66</v>
      </c>
    </row>
    <row r="5" spans="1:62" s="273" customFormat="1" ht="15.75" customHeight="1" x14ac:dyDescent="0.25">
      <c r="A5" s="62">
        <v>1</v>
      </c>
      <c r="B5" s="63" t="s">
        <v>65</v>
      </c>
      <c r="C5" s="137" t="s">
        <v>360</v>
      </c>
      <c r="D5" s="137" t="s">
        <v>400</v>
      </c>
      <c r="E5" s="137" t="s">
        <v>361</v>
      </c>
      <c r="F5" s="137" t="s">
        <v>349</v>
      </c>
      <c r="G5" s="148">
        <v>80</v>
      </c>
      <c r="H5" s="149">
        <v>74</v>
      </c>
      <c r="I5" s="180">
        <v>6</v>
      </c>
      <c r="J5" s="180"/>
      <c r="K5" s="180">
        <v>0</v>
      </c>
      <c r="L5" s="137" t="s">
        <v>716</v>
      </c>
      <c r="M5" s="137" t="s">
        <v>717</v>
      </c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2"/>
      <c r="AW5" s="272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</row>
    <row r="6" spans="1:62" s="274" customFormat="1" ht="15.75" customHeight="1" x14ac:dyDescent="0.25">
      <c r="A6" s="14">
        <v>2</v>
      </c>
      <c r="B6" s="19" t="s">
        <v>64</v>
      </c>
      <c r="C6" s="136" t="s">
        <v>282</v>
      </c>
      <c r="D6" s="136" t="s">
        <v>387</v>
      </c>
      <c r="E6" s="136" t="s">
        <v>259</v>
      </c>
      <c r="F6" s="136" t="s">
        <v>412</v>
      </c>
      <c r="G6" s="150">
        <v>55</v>
      </c>
      <c r="H6" s="151">
        <v>49</v>
      </c>
      <c r="I6" s="151">
        <v>6</v>
      </c>
      <c r="J6" s="181"/>
      <c r="K6" s="181">
        <v>0</v>
      </c>
      <c r="L6" s="136" t="s">
        <v>718</v>
      </c>
      <c r="M6" s="136" t="s">
        <v>719</v>
      </c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272"/>
      <c r="BC6" s="272"/>
      <c r="BD6" s="272"/>
      <c r="BE6" s="272"/>
      <c r="BF6" s="272"/>
      <c r="BG6" s="272"/>
      <c r="BH6" s="272"/>
      <c r="BI6" s="272"/>
      <c r="BJ6" s="272"/>
    </row>
    <row r="7" spans="1:62" s="275" customFormat="1" ht="15.75" customHeight="1" x14ac:dyDescent="0.25">
      <c r="A7" s="350">
        <v>3</v>
      </c>
      <c r="B7" s="23" t="s">
        <v>63</v>
      </c>
      <c r="C7" s="137" t="s">
        <v>384</v>
      </c>
      <c r="D7" s="137" t="s">
        <v>324</v>
      </c>
      <c r="E7" s="137" t="s">
        <v>362</v>
      </c>
      <c r="F7" s="137" t="s">
        <v>720</v>
      </c>
      <c r="G7" s="148">
        <v>103</v>
      </c>
      <c r="H7" s="149">
        <v>92</v>
      </c>
      <c r="I7" s="149">
        <v>11</v>
      </c>
      <c r="J7" s="180"/>
      <c r="K7" s="180">
        <v>0</v>
      </c>
      <c r="L7" s="137" t="s">
        <v>721</v>
      </c>
      <c r="M7" s="137" t="s">
        <v>722</v>
      </c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72"/>
      <c r="AG7" s="272"/>
      <c r="AH7" s="272"/>
      <c r="AI7" s="272"/>
      <c r="AJ7" s="272"/>
      <c r="AK7" s="272"/>
      <c r="AL7" s="272"/>
      <c r="AM7" s="272"/>
      <c r="AN7" s="272"/>
      <c r="AO7" s="272"/>
      <c r="AP7" s="272"/>
      <c r="AQ7" s="272"/>
      <c r="AR7" s="272"/>
      <c r="AS7" s="272"/>
      <c r="AT7" s="272"/>
      <c r="AU7" s="272"/>
      <c r="AV7" s="272"/>
      <c r="AW7" s="272"/>
      <c r="AX7" s="272"/>
      <c r="AY7" s="272"/>
      <c r="AZ7" s="272"/>
      <c r="BA7" s="272"/>
      <c r="BB7" s="272"/>
      <c r="BC7" s="272"/>
      <c r="BD7" s="272"/>
      <c r="BE7" s="272"/>
      <c r="BF7" s="272"/>
      <c r="BG7" s="272"/>
      <c r="BH7" s="272"/>
      <c r="BI7" s="272"/>
      <c r="BJ7" s="272"/>
    </row>
    <row r="8" spans="1:62" s="274" customFormat="1" ht="15.75" customHeight="1" x14ac:dyDescent="0.25">
      <c r="A8" s="14">
        <v>4</v>
      </c>
      <c r="B8" s="19" t="s">
        <v>62</v>
      </c>
      <c r="C8" s="136" t="s">
        <v>379</v>
      </c>
      <c r="D8" s="136" t="s">
        <v>723</v>
      </c>
      <c r="E8" s="136" t="s">
        <v>513</v>
      </c>
      <c r="F8" s="136" t="s">
        <v>724</v>
      </c>
      <c r="G8" s="150">
        <v>274</v>
      </c>
      <c r="H8" s="151">
        <v>245</v>
      </c>
      <c r="I8" s="151">
        <v>26</v>
      </c>
      <c r="J8" s="181">
        <v>3</v>
      </c>
      <c r="K8" s="181">
        <v>0</v>
      </c>
      <c r="L8" s="136" t="s">
        <v>725</v>
      </c>
      <c r="M8" s="136" t="s">
        <v>726</v>
      </c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N8" s="272"/>
      <c r="AO8" s="272"/>
      <c r="AP8" s="272"/>
      <c r="AQ8" s="272"/>
      <c r="AR8" s="272"/>
      <c r="AS8" s="272"/>
      <c r="AT8" s="272"/>
      <c r="AU8" s="272"/>
      <c r="AV8" s="272"/>
      <c r="AW8" s="272"/>
      <c r="AX8" s="272"/>
      <c r="AY8" s="272"/>
      <c r="AZ8" s="272"/>
      <c r="BA8" s="272"/>
      <c r="BB8" s="272"/>
      <c r="BC8" s="272"/>
      <c r="BD8" s="272"/>
      <c r="BE8" s="272"/>
      <c r="BF8" s="272"/>
      <c r="BG8" s="272"/>
      <c r="BH8" s="272"/>
      <c r="BI8" s="272"/>
      <c r="BJ8" s="272"/>
    </row>
    <row r="9" spans="1:62" s="275" customFormat="1" ht="15.75" customHeight="1" x14ac:dyDescent="0.25">
      <c r="A9" s="350">
        <v>5</v>
      </c>
      <c r="B9" s="23" t="s">
        <v>61</v>
      </c>
      <c r="C9" s="137" t="s">
        <v>727</v>
      </c>
      <c r="D9" s="137" t="s">
        <v>728</v>
      </c>
      <c r="E9" s="137" t="s">
        <v>268</v>
      </c>
      <c r="F9" s="137" t="s">
        <v>380</v>
      </c>
      <c r="G9" s="148">
        <v>225</v>
      </c>
      <c r="H9" s="149">
        <v>200</v>
      </c>
      <c r="I9" s="149">
        <v>25</v>
      </c>
      <c r="J9" s="180"/>
      <c r="K9" s="180">
        <v>0</v>
      </c>
      <c r="L9" s="137" t="s">
        <v>729</v>
      </c>
      <c r="M9" s="137" t="s">
        <v>730</v>
      </c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</row>
    <row r="10" spans="1:62" s="274" customFormat="1" ht="15.75" customHeight="1" x14ac:dyDescent="0.25">
      <c r="A10" s="14">
        <v>6</v>
      </c>
      <c r="B10" s="19" t="s">
        <v>9</v>
      </c>
      <c r="C10" s="136" t="s">
        <v>411</v>
      </c>
      <c r="D10" s="136" t="s">
        <v>731</v>
      </c>
      <c r="E10" s="136" t="s">
        <v>732</v>
      </c>
      <c r="F10" s="136" t="s">
        <v>733</v>
      </c>
      <c r="G10" s="150">
        <v>258</v>
      </c>
      <c r="H10" s="151">
        <v>232</v>
      </c>
      <c r="I10" s="151">
        <v>24</v>
      </c>
      <c r="J10" s="181">
        <v>2</v>
      </c>
      <c r="K10" s="181">
        <v>0</v>
      </c>
      <c r="L10" s="136" t="s">
        <v>734</v>
      </c>
      <c r="M10" s="136" t="s">
        <v>735</v>
      </c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2"/>
      <c r="BE10" s="272"/>
      <c r="BF10" s="272"/>
      <c r="BG10" s="272"/>
      <c r="BH10" s="272"/>
      <c r="BI10" s="272"/>
      <c r="BJ10" s="272"/>
    </row>
    <row r="11" spans="1:62" s="275" customFormat="1" ht="15.75" customHeight="1" x14ac:dyDescent="0.25">
      <c r="A11" s="350">
        <v>7</v>
      </c>
      <c r="B11" s="23" t="s">
        <v>10</v>
      </c>
      <c r="C11" s="137" t="s">
        <v>736</v>
      </c>
      <c r="D11" s="137" t="s">
        <v>385</v>
      </c>
      <c r="E11" s="137" t="s">
        <v>423</v>
      </c>
      <c r="F11" s="137" t="s">
        <v>349</v>
      </c>
      <c r="G11" s="148">
        <v>127</v>
      </c>
      <c r="H11" s="149">
        <v>106</v>
      </c>
      <c r="I11" s="149">
        <v>20</v>
      </c>
      <c r="J11" s="180">
        <v>1</v>
      </c>
      <c r="K11" s="180">
        <v>0</v>
      </c>
      <c r="L11" s="137" t="s">
        <v>737</v>
      </c>
      <c r="M11" s="137" t="s">
        <v>738</v>
      </c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  <c r="BC11" s="272"/>
      <c r="BD11" s="272"/>
      <c r="BE11" s="272"/>
      <c r="BF11" s="272"/>
      <c r="BG11" s="272"/>
      <c r="BH11" s="272"/>
      <c r="BI11" s="272"/>
      <c r="BJ11" s="272"/>
    </row>
    <row r="12" spans="1:62" s="274" customFormat="1" ht="15.75" customHeight="1" x14ac:dyDescent="0.25">
      <c r="A12" s="14">
        <v>8</v>
      </c>
      <c r="B12" s="19" t="s">
        <v>11</v>
      </c>
      <c r="C12" s="136" t="s">
        <v>384</v>
      </c>
      <c r="D12" s="136" t="s">
        <v>384</v>
      </c>
      <c r="E12" s="136" t="s">
        <v>287</v>
      </c>
      <c r="F12" s="136" t="s">
        <v>329</v>
      </c>
      <c r="G12" s="150">
        <v>83</v>
      </c>
      <c r="H12" s="151">
        <v>75</v>
      </c>
      <c r="I12" s="151">
        <v>8</v>
      </c>
      <c r="J12" s="181"/>
      <c r="K12" s="181">
        <v>0</v>
      </c>
      <c r="L12" s="136" t="s">
        <v>739</v>
      </c>
      <c r="M12" s="136" t="s">
        <v>740</v>
      </c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  <c r="BC12" s="272"/>
      <c r="BD12" s="272"/>
      <c r="BE12" s="272"/>
      <c r="BF12" s="272"/>
      <c r="BG12" s="272"/>
      <c r="BH12" s="272"/>
      <c r="BI12" s="272"/>
      <c r="BJ12" s="272"/>
    </row>
    <row r="13" spans="1:62" s="275" customFormat="1" ht="15.75" customHeight="1" x14ac:dyDescent="0.25">
      <c r="A13" s="350">
        <v>9</v>
      </c>
      <c r="B13" s="23" t="s">
        <v>12</v>
      </c>
      <c r="C13" s="137" t="s">
        <v>741</v>
      </c>
      <c r="D13" s="137" t="s">
        <v>348</v>
      </c>
      <c r="E13" s="137" t="s">
        <v>231</v>
      </c>
      <c r="F13" s="137" t="s">
        <v>394</v>
      </c>
      <c r="G13" s="148">
        <v>110</v>
      </c>
      <c r="H13" s="149">
        <v>100</v>
      </c>
      <c r="I13" s="149">
        <v>10</v>
      </c>
      <c r="J13" s="180"/>
      <c r="K13" s="180">
        <v>0</v>
      </c>
      <c r="L13" s="137" t="s">
        <v>742</v>
      </c>
      <c r="M13" s="137" t="s">
        <v>568</v>
      </c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72"/>
      <c r="BC13" s="272"/>
      <c r="BD13" s="272"/>
      <c r="BE13" s="272"/>
      <c r="BF13" s="272"/>
      <c r="BG13" s="272"/>
      <c r="BH13" s="272"/>
      <c r="BI13" s="272"/>
      <c r="BJ13" s="272"/>
    </row>
    <row r="14" spans="1:62" s="274" customFormat="1" ht="15.75" customHeight="1" x14ac:dyDescent="0.25">
      <c r="A14" s="14">
        <v>10</v>
      </c>
      <c r="B14" s="19" t="s">
        <v>13</v>
      </c>
      <c r="C14" s="136" t="s">
        <v>330</v>
      </c>
      <c r="D14" s="136" t="s">
        <v>260</v>
      </c>
      <c r="E14" s="136" t="s">
        <v>341</v>
      </c>
      <c r="F14" s="136" t="s">
        <v>622</v>
      </c>
      <c r="G14" s="150">
        <v>51</v>
      </c>
      <c r="H14" s="151">
        <v>48</v>
      </c>
      <c r="I14" s="181">
        <v>3</v>
      </c>
      <c r="J14" s="181"/>
      <c r="K14" s="181">
        <v>0</v>
      </c>
      <c r="L14" s="136" t="s">
        <v>743</v>
      </c>
      <c r="M14" s="136" t="s">
        <v>744</v>
      </c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  <c r="AW14" s="272"/>
      <c r="AX14" s="272"/>
      <c r="AY14" s="272"/>
      <c r="AZ14" s="272"/>
      <c r="BA14" s="272"/>
      <c r="BB14" s="272"/>
      <c r="BC14" s="272"/>
      <c r="BD14" s="272"/>
      <c r="BE14" s="272"/>
      <c r="BF14" s="272"/>
      <c r="BG14" s="272"/>
      <c r="BH14" s="272"/>
      <c r="BI14" s="272"/>
      <c r="BJ14" s="272"/>
    </row>
    <row r="15" spans="1:62" s="275" customFormat="1" ht="15.75" customHeight="1" x14ac:dyDescent="0.25">
      <c r="A15" s="350">
        <v>11</v>
      </c>
      <c r="B15" s="23" t="s">
        <v>14</v>
      </c>
      <c r="C15" s="137" t="s">
        <v>745</v>
      </c>
      <c r="D15" s="137" t="s">
        <v>418</v>
      </c>
      <c r="E15" s="137" t="s">
        <v>317</v>
      </c>
      <c r="F15" s="137" t="s">
        <v>244</v>
      </c>
      <c r="G15" s="148">
        <v>68</v>
      </c>
      <c r="H15" s="149">
        <v>62</v>
      </c>
      <c r="I15" s="149">
        <v>5</v>
      </c>
      <c r="J15" s="180">
        <v>1</v>
      </c>
      <c r="K15" s="180">
        <v>0</v>
      </c>
      <c r="L15" s="137" t="s">
        <v>419</v>
      </c>
      <c r="M15" s="137" t="s">
        <v>746</v>
      </c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272"/>
      <c r="BC15" s="272"/>
      <c r="BD15" s="272"/>
      <c r="BE15" s="272"/>
      <c r="BF15" s="272"/>
      <c r="BG15" s="272"/>
      <c r="BH15" s="272"/>
      <c r="BI15" s="272"/>
      <c r="BJ15" s="272"/>
    </row>
    <row r="16" spans="1:62" s="274" customFormat="1" ht="15.75" customHeight="1" x14ac:dyDescent="0.25">
      <c r="A16" s="14">
        <v>12</v>
      </c>
      <c r="B16" s="19" t="s">
        <v>15</v>
      </c>
      <c r="C16" s="136" t="s">
        <v>427</v>
      </c>
      <c r="D16" s="136" t="s">
        <v>427</v>
      </c>
      <c r="E16" s="136" t="s">
        <v>396</v>
      </c>
      <c r="F16" s="136" t="s">
        <v>324</v>
      </c>
      <c r="G16" s="150">
        <v>82</v>
      </c>
      <c r="H16" s="151">
        <v>72</v>
      </c>
      <c r="I16" s="181">
        <v>10</v>
      </c>
      <c r="J16" s="181"/>
      <c r="K16" s="181">
        <v>0</v>
      </c>
      <c r="L16" s="136" t="s">
        <v>747</v>
      </c>
      <c r="M16" s="136" t="s">
        <v>748</v>
      </c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</row>
    <row r="17" spans="1:62" s="275" customFormat="1" ht="15.75" customHeight="1" x14ac:dyDescent="0.25">
      <c r="A17" s="350">
        <v>13</v>
      </c>
      <c r="B17" s="23" t="s">
        <v>16</v>
      </c>
      <c r="C17" s="137" t="s">
        <v>749</v>
      </c>
      <c r="D17" s="137" t="s">
        <v>749</v>
      </c>
      <c r="E17" s="137" t="s">
        <v>335</v>
      </c>
      <c r="F17" s="137" t="s">
        <v>376</v>
      </c>
      <c r="G17" s="148">
        <v>57</v>
      </c>
      <c r="H17" s="149">
        <v>52</v>
      </c>
      <c r="I17" s="180">
        <v>5</v>
      </c>
      <c r="J17" s="180"/>
      <c r="K17" s="180">
        <v>0</v>
      </c>
      <c r="L17" s="137" t="s">
        <v>420</v>
      </c>
      <c r="M17" s="137" t="s">
        <v>414</v>
      </c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  <c r="BC17" s="272"/>
      <c r="BD17" s="272"/>
      <c r="BE17" s="272"/>
      <c r="BF17" s="272"/>
      <c r="BG17" s="272"/>
      <c r="BH17" s="272"/>
      <c r="BI17" s="272"/>
      <c r="BJ17" s="272"/>
    </row>
    <row r="18" spans="1:62" s="274" customFormat="1" ht="15.75" customHeight="1" x14ac:dyDescent="0.25">
      <c r="A18" s="14">
        <v>14</v>
      </c>
      <c r="B18" s="19" t="s">
        <v>17</v>
      </c>
      <c r="C18" s="136" t="s">
        <v>416</v>
      </c>
      <c r="D18" s="136" t="s">
        <v>750</v>
      </c>
      <c r="E18" s="136" t="s">
        <v>375</v>
      </c>
      <c r="F18" s="136" t="s">
        <v>751</v>
      </c>
      <c r="G18" s="150">
        <v>75</v>
      </c>
      <c r="H18" s="151">
        <v>59</v>
      </c>
      <c r="I18" s="151">
        <v>14</v>
      </c>
      <c r="J18" s="181">
        <v>2</v>
      </c>
      <c r="K18" s="181">
        <v>0</v>
      </c>
      <c r="L18" s="136" t="s">
        <v>752</v>
      </c>
      <c r="M18" s="136" t="s">
        <v>753</v>
      </c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</row>
    <row r="19" spans="1:62" s="275" customFormat="1" ht="15.75" customHeight="1" x14ac:dyDescent="0.25">
      <c r="A19" s="350">
        <v>15</v>
      </c>
      <c r="B19" s="23" t="s">
        <v>18</v>
      </c>
      <c r="C19" s="137" t="s">
        <v>598</v>
      </c>
      <c r="D19" s="137" t="s">
        <v>345</v>
      </c>
      <c r="E19" s="137" t="s">
        <v>356</v>
      </c>
      <c r="F19" s="137" t="s">
        <v>346</v>
      </c>
      <c r="G19" s="148">
        <v>59</v>
      </c>
      <c r="H19" s="149">
        <v>56</v>
      </c>
      <c r="I19" s="180">
        <v>3</v>
      </c>
      <c r="J19" s="180"/>
      <c r="K19" s="180">
        <v>0</v>
      </c>
      <c r="L19" s="137" t="s">
        <v>397</v>
      </c>
      <c r="M19" s="137" t="s">
        <v>754</v>
      </c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</row>
    <row r="20" spans="1:62" s="274" customFormat="1" ht="15.75" customHeight="1" x14ac:dyDescent="0.25">
      <c r="A20" s="14">
        <v>16</v>
      </c>
      <c r="B20" s="19" t="s">
        <v>19</v>
      </c>
      <c r="C20" s="136" t="s">
        <v>324</v>
      </c>
      <c r="D20" s="136" t="s">
        <v>323</v>
      </c>
      <c r="E20" s="136" t="s">
        <v>396</v>
      </c>
      <c r="F20" s="136" t="s">
        <v>755</v>
      </c>
      <c r="G20" s="150">
        <v>153</v>
      </c>
      <c r="H20" s="151">
        <v>137</v>
      </c>
      <c r="I20" s="181">
        <v>16</v>
      </c>
      <c r="J20" s="181"/>
      <c r="K20" s="181">
        <v>0</v>
      </c>
      <c r="L20" s="136" t="s">
        <v>756</v>
      </c>
      <c r="M20" s="136" t="s">
        <v>757</v>
      </c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272"/>
      <c r="BJ20" s="272"/>
    </row>
    <row r="21" spans="1:62" s="275" customFormat="1" ht="15.75" customHeight="1" x14ac:dyDescent="0.25">
      <c r="A21" s="350">
        <v>17</v>
      </c>
      <c r="B21" s="23" t="s">
        <v>20</v>
      </c>
      <c r="C21" s="137" t="s">
        <v>703</v>
      </c>
      <c r="D21" s="137" t="s">
        <v>353</v>
      </c>
      <c r="E21" s="137" t="s">
        <v>758</v>
      </c>
      <c r="F21" s="137" t="s">
        <v>759</v>
      </c>
      <c r="G21" s="148">
        <v>138</v>
      </c>
      <c r="H21" s="149">
        <v>122</v>
      </c>
      <c r="I21" s="180">
        <v>16</v>
      </c>
      <c r="J21" s="180"/>
      <c r="K21" s="180">
        <v>0</v>
      </c>
      <c r="L21" s="137" t="s">
        <v>760</v>
      </c>
      <c r="M21" s="137" t="s">
        <v>761</v>
      </c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</row>
    <row r="22" spans="1:62" s="274" customFormat="1" ht="18" customHeight="1" x14ac:dyDescent="0.25">
      <c r="A22" s="14">
        <v>18</v>
      </c>
      <c r="B22" s="19" t="s">
        <v>21</v>
      </c>
      <c r="C22" s="136" t="s">
        <v>762</v>
      </c>
      <c r="D22" s="136" t="s">
        <v>538</v>
      </c>
      <c r="E22" s="136" t="s">
        <v>763</v>
      </c>
      <c r="F22" s="136" t="s">
        <v>764</v>
      </c>
      <c r="G22" s="150">
        <v>132</v>
      </c>
      <c r="H22" s="151">
        <v>116</v>
      </c>
      <c r="I22" s="151">
        <v>14</v>
      </c>
      <c r="J22" s="181">
        <v>2</v>
      </c>
      <c r="K22" s="181">
        <v>0</v>
      </c>
      <c r="L22" s="136" t="s">
        <v>765</v>
      </c>
      <c r="M22" s="136" t="s">
        <v>766</v>
      </c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</row>
    <row r="23" spans="1:62" ht="27.95" customHeight="1" x14ac:dyDescent="0.2">
      <c r="A23" s="523" t="s">
        <v>22</v>
      </c>
      <c r="B23" s="523"/>
      <c r="C23" s="152" t="s">
        <v>767</v>
      </c>
      <c r="D23" s="152" t="s">
        <v>768</v>
      </c>
      <c r="E23" s="152" t="s">
        <v>769</v>
      </c>
      <c r="F23" s="152" t="s">
        <v>770</v>
      </c>
      <c r="G23" s="152">
        <v>2130</v>
      </c>
      <c r="H23" s="152">
        <v>1897</v>
      </c>
      <c r="I23" s="152">
        <v>222</v>
      </c>
      <c r="J23" s="182">
        <v>11</v>
      </c>
      <c r="K23" s="182">
        <v>0</v>
      </c>
      <c r="L23" s="152" t="s">
        <v>771</v>
      </c>
      <c r="M23" s="152" t="s">
        <v>772</v>
      </c>
    </row>
    <row r="24" spans="1:62" ht="27.75" customHeight="1" x14ac:dyDescent="0.2">
      <c r="C24" s="522"/>
      <c r="D24" s="522"/>
      <c r="E24" s="522"/>
      <c r="F24" s="522"/>
      <c r="G24" s="521"/>
      <c r="H24" s="521"/>
      <c r="I24" s="521"/>
      <c r="J24" s="521"/>
      <c r="K24" s="521"/>
      <c r="L24" s="521"/>
      <c r="M24" s="521"/>
    </row>
    <row r="25" spans="1:62" s="278" customFormat="1" ht="15.75" x14ac:dyDescent="0.25">
      <c r="A25" s="277" t="s">
        <v>209</v>
      </c>
      <c r="C25" s="40"/>
      <c r="D25" s="40"/>
      <c r="E25" s="40"/>
      <c r="F25" s="40"/>
      <c r="N25" s="279"/>
      <c r="O25" s="279"/>
      <c r="P25" s="279"/>
      <c r="Q25" s="279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79"/>
      <c r="BD25" s="279"/>
      <c r="BE25" s="279"/>
      <c r="BF25" s="279"/>
      <c r="BG25" s="279"/>
      <c r="BH25" s="279"/>
      <c r="BI25" s="279"/>
      <c r="BJ25" s="279"/>
    </row>
    <row r="26" spans="1:62" x14ac:dyDescent="0.2">
      <c r="C26" s="280"/>
      <c r="D26" s="280"/>
      <c r="E26" s="280"/>
      <c r="F26" s="280"/>
    </row>
  </sheetData>
  <autoFilter ref="A4:M23"/>
  <mergeCells count="20">
    <mergeCell ref="A1:M1"/>
    <mergeCell ref="A2:A4"/>
    <mergeCell ref="B2:B4"/>
    <mergeCell ref="C2:D2"/>
    <mergeCell ref="E2:F2"/>
    <mergeCell ref="G2:K2"/>
    <mergeCell ref="L2:M2"/>
    <mergeCell ref="G24:M24"/>
    <mergeCell ref="C24:F24"/>
    <mergeCell ref="A23:B23"/>
    <mergeCell ref="E3:E4"/>
    <mergeCell ref="F3:F4"/>
    <mergeCell ref="C3:C4"/>
    <mergeCell ref="D3:D4"/>
    <mergeCell ref="L3:M3"/>
    <mergeCell ref="K3:K4"/>
    <mergeCell ref="I3:I4"/>
    <mergeCell ref="J3:J4"/>
    <mergeCell ref="G3:G4"/>
    <mergeCell ref="H3:H4"/>
  </mergeCells>
  <pageMargins left="0.25" right="0.25" top="0.75" bottom="0.75" header="0.3" footer="0.3"/>
  <pageSetup paperSize="9" scale="9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="90" zoomScaleNormal="90" workbookViewId="0">
      <selection activeCell="K8" sqref="K8"/>
    </sheetView>
  </sheetViews>
  <sheetFormatPr defaultColWidth="8.7109375" defaultRowHeight="15" x14ac:dyDescent="0.25"/>
  <cols>
    <col min="1" max="1" width="8.7109375" style="70"/>
    <col min="2" max="2" width="21.42578125" bestFit="1" customWidth="1"/>
    <col min="3" max="3" width="13.5703125" style="70" customWidth="1"/>
    <col min="4" max="4" width="12.85546875" style="70" customWidth="1"/>
    <col min="5" max="16384" width="8.7109375" style="70"/>
  </cols>
  <sheetData>
    <row r="1" spans="1:11" s="281" customFormat="1" ht="60" customHeight="1" x14ac:dyDescent="0.25">
      <c r="A1" s="538" t="s">
        <v>0</v>
      </c>
      <c r="B1" s="539"/>
      <c r="C1" s="539"/>
      <c r="D1" s="539"/>
    </row>
    <row r="2" spans="1:11" s="281" customFormat="1" ht="17.25" customHeight="1" x14ac:dyDescent="0.25">
      <c r="A2" s="183"/>
      <c r="B2" s="87"/>
      <c r="C2" s="540" t="s">
        <v>773</v>
      </c>
      <c r="D2" s="540"/>
    </row>
    <row r="3" spans="1:11" ht="18" customHeight="1" x14ac:dyDescent="0.25">
      <c r="A3" s="532" t="s">
        <v>1</v>
      </c>
      <c r="B3" s="534" t="s">
        <v>2</v>
      </c>
      <c r="C3" s="536" t="s">
        <v>3</v>
      </c>
      <c r="D3" s="537"/>
    </row>
    <row r="4" spans="1:11" s="282" customFormat="1" ht="39.75" customHeight="1" x14ac:dyDescent="0.25">
      <c r="A4" s="533"/>
      <c r="B4" s="535"/>
      <c r="C4" s="64" t="s">
        <v>774</v>
      </c>
      <c r="D4" s="64" t="s">
        <v>311</v>
      </c>
    </row>
    <row r="5" spans="1:11" s="283" customFormat="1" ht="21.95" customHeight="1" x14ac:dyDescent="0.2">
      <c r="A5" s="65">
        <v>1</v>
      </c>
      <c r="B5" s="66" t="s">
        <v>4</v>
      </c>
      <c r="C5" s="210" t="s">
        <v>257</v>
      </c>
      <c r="D5" s="210" t="s">
        <v>243</v>
      </c>
    </row>
    <row r="6" spans="1:11" s="283" customFormat="1" ht="21.95" customHeight="1" x14ac:dyDescent="0.2">
      <c r="A6" s="67">
        <v>2</v>
      </c>
      <c r="B6" s="68" t="s">
        <v>5</v>
      </c>
      <c r="C6" s="211" t="s">
        <v>254</v>
      </c>
      <c r="D6" s="211" t="s">
        <v>318</v>
      </c>
    </row>
    <row r="7" spans="1:11" s="283" customFormat="1" ht="21.95" customHeight="1" x14ac:dyDescent="0.2">
      <c r="A7" s="65">
        <v>3</v>
      </c>
      <c r="B7" s="66" t="s">
        <v>6</v>
      </c>
      <c r="C7" s="210" t="s">
        <v>398</v>
      </c>
      <c r="D7" s="210" t="s">
        <v>341</v>
      </c>
    </row>
    <row r="8" spans="1:11" s="283" customFormat="1" ht="21.95" customHeight="1" x14ac:dyDescent="0.2">
      <c r="A8" s="67">
        <v>4</v>
      </c>
      <c r="B8" s="68" t="s">
        <v>7</v>
      </c>
      <c r="C8" s="211" t="s">
        <v>741</v>
      </c>
      <c r="D8" s="211" t="s">
        <v>336</v>
      </c>
    </row>
    <row r="9" spans="1:11" s="283" customFormat="1" ht="21.95" customHeight="1" x14ac:dyDescent="0.2">
      <c r="A9" s="65">
        <v>5</v>
      </c>
      <c r="B9" s="66" t="s">
        <v>8</v>
      </c>
      <c r="C9" s="210" t="s">
        <v>775</v>
      </c>
      <c r="D9" s="210" t="s">
        <v>755</v>
      </c>
    </row>
    <row r="10" spans="1:11" s="283" customFormat="1" ht="21.95" customHeight="1" x14ac:dyDescent="0.2">
      <c r="A10" s="67">
        <v>6</v>
      </c>
      <c r="B10" s="68" t="s">
        <v>9</v>
      </c>
      <c r="C10" s="211" t="s">
        <v>366</v>
      </c>
      <c r="D10" s="211" t="s">
        <v>776</v>
      </c>
    </row>
    <row r="11" spans="1:11" s="283" customFormat="1" ht="21.95" customHeight="1" x14ac:dyDescent="0.2">
      <c r="A11" s="65">
        <v>7</v>
      </c>
      <c r="B11" s="66" t="s">
        <v>10</v>
      </c>
      <c r="C11" s="210" t="s">
        <v>257</v>
      </c>
      <c r="D11" s="210" t="s">
        <v>364</v>
      </c>
      <c r="G11" s="284"/>
      <c r="H11" s="284"/>
      <c r="I11" s="284"/>
      <c r="J11" s="284"/>
      <c r="K11" s="284"/>
    </row>
    <row r="12" spans="1:11" s="283" customFormat="1" ht="21.95" customHeight="1" x14ac:dyDescent="0.2">
      <c r="A12" s="67">
        <v>8</v>
      </c>
      <c r="B12" s="68" t="s">
        <v>11</v>
      </c>
      <c r="C12" s="211" t="s">
        <v>283</v>
      </c>
      <c r="D12" s="211" t="s">
        <v>362</v>
      </c>
      <c r="G12" s="284"/>
      <c r="H12" s="284"/>
      <c r="I12" s="284"/>
      <c r="J12" s="284"/>
      <c r="K12" s="284"/>
    </row>
    <row r="13" spans="1:11" s="283" customFormat="1" ht="21.95" customHeight="1" x14ac:dyDescent="0.2">
      <c r="A13" s="65">
        <v>9</v>
      </c>
      <c r="B13" s="66" t="s">
        <v>12</v>
      </c>
      <c r="C13" s="210" t="s">
        <v>625</v>
      </c>
      <c r="D13" s="210" t="s">
        <v>398</v>
      </c>
      <c r="G13" s="284"/>
      <c r="H13" s="284"/>
      <c r="I13" s="284"/>
      <c r="J13" s="284"/>
      <c r="K13" s="284"/>
    </row>
    <row r="14" spans="1:11" s="283" customFormat="1" ht="21.95" customHeight="1" x14ac:dyDescent="0.2">
      <c r="A14" s="67">
        <v>10</v>
      </c>
      <c r="B14" s="68" t="s">
        <v>13</v>
      </c>
      <c r="C14" s="211" t="s">
        <v>226</v>
      </c>
      <c r="D14" s="211" t="s">
        <v>289</v>
      </c>
      <c r="G14" s="285"/>
      <c r="H14" s="285"/>
      <c r="I14" s="285"/>
      <c r="J14" s="285"/>
      <c r="K14" s="286"/>
    </row>
    <row r="15" spans="1:11" s="283" customFormat="1" ht="21.95" customHeight="1" x14ac:dyDescent="0.2">
      <c r="A15" s="65">
        <v>11</v>
      </c>
      <c r="B15" s="66" t="s">
        <v>14</v>
      </c>
      <c r="C15" s="210" t="s">
        <v>254</v>
      </c>
      <c r="D15" s="210" t="s">
        <v>242</v>
      </c>
      <c r="G15" s="284"/>
      <c r="H15" s="284"/>
      <c r="I15" s="284"/>
      <c r="J15" s="284"/>
      <c r="K15" s="284"/>
    </row>
    <row r="16" spans="1:11" s="283" customFormat="1" ht="21.95" customHeight="1" x14ac:dyDescent="0.2">
      <c r="A16" s="67">
        <v>12</v>
      </c>
      <c r="B16" s="68" t="s">
        <v>15</v>
      </c>
      <c r="C16" s="211" t="s">
        <v>620</v>
      </c>
      <c r="D16" s="211" t="s">
        <v>240</v>
      </c>
    </row>
    <row r="17" spans="1:4" s="283" customFormat="1" ht="21.95" customHeight="1" x14ac:dyDescent="0.2">
      <c r="A17" s="65">
        <v>13</v>
      </c>
      <c r="B17" s="66" t="s">
        <v>16</v>
      </c>
      <c r="C17" s="210" t="s">
        <v>255</v>
      </c>
      <c r="D17" s="210" t="s">
        <v>338</v>
      </c>
    </row>
    <row r="18" spans="1:4" s="283" customFormat="1" ht="21.95" customHeight="1" x14ac:dyDescent="0.2">
      <c r="A18" s="67">
        <v>14</v>
      </c>
      <c r="B18" s="68" t="s">
        <v>17</v>
      </c>
      <c r="C18" s="211" t="s">
        <v>242</v>
      </c>
      <c r="D18" s="211" t="s">
        <v>267</v>
      </c>
    </row>
    <row r="19" spans="1:4" s="283" customFormat="1" ht="21.95" customHeight="1" x14ac:dyDescent="0.2">
      <c r="A19" s="65">
        <v>15</v>
      </c>
      <c r="B19" s="66" t="s">
        <v>18</v>
      </c>
      <c r="C19" s="210" t="s">
        <v>257</v>
      </c>
      <c r="D19" s="210" t="s">
        <v>625</v>
      </c>
    </row>
    <row r="20" spans="1:4" s="283" customFormat="1" ht="21.95" customHeight="1" x14ac:dyDescent="0.2">
      <c r="A20" s="67">
        <v>16</v>
      </c>
      <c r="B20" s="68" t="s">
        <v>19</v>
      </c>
      <c r="C20" s="211" t="s">
        <v>229</v>
      </c>
      <c r="D20" s="211" t="s">
        <v>310</v>
      </c>
    </row>
    <row r="21" spans="1:4" s="283" customFormat="1" ht="21.95" customHeight="1" x14ac:dyDescent="0.2">
      <c r="A21" s="65">
        <v>17</v>
      </c>
      <c r="B21" s="66" t="s">
        <v>20</v>
      </c>
      <c r="C21" s="210" t="s">
        <v>624</v>
      </c>
      <c r="D21" s="210" t="s">
        <v>777</v>
      </c>
    </row>
    <row r="22" spans="1:4" s="283" customFormat="1" ht="21.95" customHeight="1" x14ac:dyDescent="0.2">
      <c r="A22" s="67">
        <v>18</v>
      </c>
      <c r="B22" s="68" t="s">
        <v>21</v>
      </c>
      <c r="C22" s="211" t="s">
        <v>231</v>
      </c>
      <c r="D22" s="211" t="s">
        <v>429</v>
      </c>
    </row>
    <row r="23" spans="1:4" s="287" customFormat="1" ht="25.5" customHeight="1" x14ac:dyDescent="0.25">
      <c r="A23" s="69"/>
      <c r="B23" s="69" t="s">
        <v>22</v>
      </c>
      <c r="C23" s="212" t="s">
        <v>778</v>
      </c>
      <c r="D23" s="212" t="s">
        <v>779</v>
      </c>
    </row>
    <row r="24" spans="1:4" x14ac:dyDescent="0.25">
      <c r="C24" s="71"/>
      <c r="D24" s="72"/>
    </row>
    <row r="25" spans="1:4" x14ac:dyDescent="0.25">
      <c r="A25" s="70" t="s">
        <v>211</v>
      </c>
      <c r="C25" s="71"/>
      <c r="D25" s="71"/>
    </row>
    <row r="26" spans="1:4" ht="54.75" customHeight="1" x14ac:dyDescent="0.25"/>
  </sheetData>
  <sheetProtection selectLockedCells="1" selectUnlockedCells="1"/>
  <mergeCells count="5">
    <mergeCell ref="A3:A4"/>
    <mergeCell ref="B3:B4"/>
    <mergeCell ref="C3:D3"/>
    <mergeCell ref="A1:D1"/>
    <mergeCell ref="C2:D2"/>
  </mergeCells>
  <pageMargins left="0.59027777777777779" right="0.19652777777777777" top="0.19652777777777777" bottom="0.19652777777777777" header="0.19652777777777777" footer="0.19652777777777777"/>
  <pageSetup paperSize="9" scale="60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="90" zoomScaleNormal="90" workbookViewId="0">
      <selection activeCell="M5" sqref="M5"/>
    </sheetView>
  </sheetViews>
  <sheetFormatPr defaultRowHeight="18.75" x14ac:dyDescent="0.25"/>
  <cols>
    <col min="1" max="1" width="6.5703125" style="77" customWidth="1"/>
    <col min="2" max="2" width="30.5703125" style="77" bestFit="1" customWidth="1"/>
    <col min="3" max="3" width="17.7109375" style="77" customWidth="1"/>
    <col min="4" max="4" width="17.42578125" style="77" customWidth="1"/>
    <col min="5" max="5" width="19.140625" style="77" customWidth="1"/>
    <col min="6" max="6" width="19.28515625" style="77" customWidth="1"/>
    <col min="7" max="9" width="9.140625" style="77"/>
    <col min="10" max="10" width="16.42578125" style="77" customWidth="1"/>
    <col min="11" max="16384" width="9.140625" style="77"/>
  </cols>
  <sheetData>
    <row r="1" spans="1:10" ht="72" customHeight="1" x14ac:dyDescent="0.25">
      <c r="A1" s="544" t="s">
        <v>780</v>
      </c>
      <c r="B1" s="544"/>
      <c r="C1" s="544"/>
      <c r="D1" s="544"/>
      <c r="E1" s="544"/>
      <c r="F1" s="544"/>
    </row>
    <row r="2" spans="1:10" ht="65.25" customHeight="1" x14ac:dyDescent="0.25">
      <c r="A2" s="545" t="s">
        <v>58</v>
      </c>
      <c r="B2" s="545" t="s">
        <v>2</v>
      </c>
      <c r="C2" s="547" t="s">
        <v>781</v>
      </c>
      <c r="D2" s="548"/>
      <c r="E2" s="549" t="s">
        <v>312</v>
      </c>
      <c r="F2" s="549"/>
    </row>
    <row r="3" spans="1:10" ht="37.5" x14ac:dyDescent="0.25">
      <c r="A3" s="546"/>
      <c r="B3" s="545"/>
      <c r="C3" s="355" t="s">
        <v>59</v>
      </c>
      <c r="D3" s="355" t="s">
        <v>60</v>
      </c>
      <c r="E3" s="355" t="s">
        <v>59</v>
      </c>
      <c r="F3" s="355" t="s">
        <v>60</v>
      </c>
    </row>
    <row r="4" spans="1:10" s="288" customFormat="1" x14ac:dyDescent="0.25">
      <c r="A4" s="73">
        <v>1</v>
      </c>
      <c r="B4" s="74" t="s">
        <v>24</v>
      </c>
      <c r="C4" s="184" t="s">
        <v>326</v>
      </c>
      <c r="D4" s="184" t="s">
        <v>782</v>
      </c>
      <c r="E4" s="184" t="s">
        <v>346</v>
      </c>
      <c r="F4" s="184" t="s">
        <v>403</v>
      </c>
      <c r="I4" s="289"/>
      <c r="J4" s="289"/>
    </row>
    <row r="5" spans="1:10" s="288" customFormat="1" x14ac:dyDescent="0.25">
      <c r="A5" s="75">
        <v>2</v>
      </c>
      <c r="B5" s="76" t="s">
        <v>25</v>
      </c>
      <c r="C5" s="185" t="s">
        <v>749</v>
      </c>
      <c r="D5" s="185" t="s">
        <v>396</v>
      </c>
      <c r="E5" s="185" t="s">
        <v>245</v>
      </c>
      <c r="F5" s="185" t="s">
        <v>399</v>
      </c>
      <c r="I5" s="289"/>
      <c r="J5" s="289"/>
    </row>
    <row r="6" spans="1:10" s="288" customFormat="1" x14ac:dyDescent="0.25">
      <c r="A6" s="73">
        <v>3</v>
      </c>
      <c r="B6" s="74" t="s">
        <v>26</v>
      </c>
      <c r="C6" s="184" t="s">
        <v>410</v>
      </c>
      <c r="D6" s="184" t="s">
        <v>380</v>
      </c>
      <c r="E6" s="184" t="s">
        <v>380</v>
      </c>
      <c r="F6" s="184" t="s">
        <v>383</v>
      </c>
      <c r="I6" s="289"/>
      <c r="J6" s="289"/>
    </row>
    <row r="7" spans="1:10" s="288" customFormat="1" x14ac:dyDescent="0.25">
      <c r="A7" s="75">
        <v>4</v>
      </c>
      <c r="B7" s="76" t="s">
        <v>27</v>
      </c>
      <c r="C7" s="185" t="s">
        <v>783</v>
      </c>
      <c r="D7" s="185" t="s">
        <v>371</v>
      </c>
      <c r="E7" s="185" t="s">
        <v>784</v>
      </c>
      <c r="F7" s="185" t="s">
        <v>785</v>
      </c>
      <c r="I7" s="289"/>
      <c r="J7" s="289"/>
    </row>
    <row r="8" spans="1:10" s="288" customFormat="1" x14ac:dyDescent="0.25">
      <c r="A8" s="73">
        <v>5</v>
      </c>
      <c r="B8" s="74" t="s">
        <v>28</v>
      </c>
      <c r="C8" s="184" t="s">
        <v>382</v>
      </c>
      <c r="D8" s="184" t="s">
        <v>786</v>
      </c>
      <c r="E8" s="184" t="s">
        <v>700</v>
      </c>
      <c r="F8" s="184" t="s">
        <v>693</v>
      </c>
      <c r="I8" s="289"/>
      <c r="J8" s="289"/>
    </row>
    <row r="9" spans="1:10" s="288" customFormat="1" x14ac:dyDescent="0.25">
      <c r="A9" s="75">
        <v>6</v>
      </c>
      <c r="B9" s="76" t="s">
        <v>29</v>
      </c>
      <c r="C9" s="185" t="s">
        <v>787</v>
      </c>
      <c r="D9" s="185" t="s">
        <v>788</v>
      </c>
      <c r="E9" s="185" t="s">
        <v>789</v>
      </c>
      <c r="F9" s="185" t="s">
        <v>790</v>
      </c>
      <c r="I9" s="289"/>
      <c r="J9" s="289"/>
    </row>
    <row r="10" spans="1:10" s="288" customFormat="1" x14ac:dyDescent="0.25">
      <c r="A10" s="73">
        <v>7</v>
      </c>
      <c r="B10" s="74" t="s">
        <v>30</v>
      </c>
      <c r="C10" s="184" t="s">
        <v>351</v>
      </c>
      <c r="D10" s="184" t="s">
        <v>522</v>
      </c>
      <c r="E10" s="184" t="s">
        <v>373</v>
      </c>
      <c r="F10" s="184" t="s">
        <v>336</v>
      </c>
      <c r="I10" s="289"/>
      <c r="J10" s="289"/>
    </row>
    <row r="11" spans="1:10" s="288" customFormat="1" x14ac:dyDescent="0.25">
      <c r="A11" s="75">
        <v>8</v>
      </c>
      <c r="B11" s="76" t="s">
        <v>31</v>
      </c>
      <c r="C11" s="185" t="s">
        <v>319</v>
      </c>
      <c r="D11" s="185" t="s">
        <v>388</v>
      </c>
      <c r="E11" s="185" t="s">
        <v>259</v>
      </c>
      <c r="F11" s="185" t="s">
        <v>514</v>
      </c>
      <c r="I11" s="289"/>
      <c r="J11" s="289"/>
    </row>
    <row r="12" spans="1:10" s="288" customFormat="1" x14ac:dyDescent="0.25">
      <c r="A12" s="73">
        <v>9</v>
      </c>
      <c r="B12" s="74" t="s">
        <v>32</v>
      </c>
      <c r="C12" s="184" t="s">
        <v>341</v>
      </c>
      <c r="D12" s="184" t="s">
        <v>385</v>
      </c>
      <c r="E12" s="184" t="s">
        <v>428</v>
      </c>
      <c r="F12" s="184" t="s">
        <v>791</v>
      </c>
      <c r="I12" s="289"/>
      <c r="J12" s="289"/>
    </row>
    <row r="13" spans="1:10" s="288" customFormat="1" x14ac:dyDescent="0.25">
      <c r="A13" s="75">
        <v>10</v>
      </c>
      <c r="B13" s="76" t="s">
        <v>33</v>
      </c>
      <c r="C13" s="185" t="s">
        <v>339</v>
      </c>
      <c r="D13" s="185" t="s">
        <v>240</v>
      </c>
      <c r="E13" s="185" t="s">
        <v>285</v>
      </c>
      <c r="F13" s="185" t="s">
        <v>394</v>
      </c>
      <c r="I13" s="289"/>
      <c r="J13" s="289"/>
    </row>
    <row r="14" spans="1:10" s="288" customFormat="1" x14ac:dyDescent="0.25">
      <c r="A14" s="73">
        <v>11</v>
      </c>
      <c r="B14" s="74" t="s">
        <v>34</v>
      </c>
      <c r="C14" s="184" t="s">
        <v>230</v>
      </c>
      <c r="D14" s="184" t="s">
        <v>429</v>
      </c>
      <c r="E14" s="184" t="s">
        <v>341</v>
      </c>
      <c r="F14" s="184" t="s">
        <v>792</v>
      </c>
      <c r="I14" s="289"/>
      <c r="J14" s="289"/>
    </row>
    <row r="15" spans="1:10" s="288" customFormat="1" x14ac:dyDescent="0.25">
      <c r="A15" s="75">
        <v>12</v>
      </c>
      <c r="B15" s="76" t="s">
        <v>35</v>
      </c>
      <c r="C15" s="185" t="s">
        <v>308</v>
      </c>
      <c r="D15" s="185" t="s">
        <v>603</v>
      </c>
      <c r="E15" s="185" t="s">
        <v>775</v>
      </c>
      <c r="F15" s="185" t="s">
        <v>286</v>
      </c>
      <c r="I15" s="289"/>
      <c r="J15" s="289"/>
    </row>
    <row r="16" spans="1:10" s="288" customFormat="1" x14ac:dyDescent="0.25">
      <c r="A16" s="73">
        <v>13</v>
      </c>
      <c r="B16" s="74" t="s">
        <v>36</v>
      </c>
      <c r="C16" s="184" t="s">
        <v>233</v>
      </c>
      <c r="D16" s="184" t="s">
        <v>268</v>
      </c>
      <c r="E16" s="184" t="s">
        <v>341</v>
      </c>
      <c r="F16" s="184" t="s">
        <v>344</v>
      </c>
      <c r="I16" s="289"/>
      <c r="J16" s="289"/>
    </row>
    <row r="17" spans="1:10" s="288" customFormat="1" x14ac:dyDescent="0.25">
      <c r="A17" s="75">
        <v>14</v>
      </c>
      <c r="B17" s="76" t="s">
        <v>37</v>
      </c>
      <c r="C17" s="185" t="s">
        <v>417</v>
      </c>
      <c r="D17" s="185" t="s">
        <v>415</v>
      </c>
      <c r="E17" s="185" t="s">
        <v>718</v>
      </c>
      <c r="F17" s="185" t="s">
        <v>793</v>
      </c>
      <c r="I17" s="289"/>
      <c r="J17" s="289"/>
    </row>
    <row r="18" spans="1:10" s="288" customFormat="1" x14ac:dyDescent="0.25">
      <c r="A18" s="73">
        <v>15</v>
      </c>
      <c r="B18" s="74" t="s">
        <v>38</v>
      </c>
      <c r="C18" s="184" t="s">
        <v>521</v>
      </c>
      <c r="D18" s="184" t="s">
        <v>513</v>
      </c>
      <c r="E18" s="184" t="s">
        <v>342</v>
      </c>
      <c r="F18" s="184" t="s">
        <v>783</v>
      </c>
      <c r="I18" s="289"/>
      <c r="J18" s="289"/>
    </row>
    <row r="19" spans="1:10" s="288" customFormat="1" x14ac:dyDescent="0.25">
      <c r="A19" s="75">
        <v>16</v>
      </c>
      <c r="B19" s="76" t="s">
        <v>39</v>
      </c>
      <c r="C19" s="185" t="s">
        <v>262</v>
      </c>
      <c r="D19" s="185" t="s">
        <v>332</v>
      </c>
      <c r="E19" s="185" t="s">
        <v>356</v>
      </c>
      <c r="F19" s="185" t="s">
        <v>743</v>
      </c>
      <c r="I19" s="289"/>
      <c r="J19" s="289"/>
    </row>
    <row r="20" spans="1:10" s="288" customFormat="1" x14ac:dyDescent="0.25">
      <c r="A20" s="73">
        <v>17</v>
      </c>
      <c r="B20" s="74" t="s">
        <v>40</v>
      </c>
      <c r="C20" s="184" t="s">
        <v>624</v>
      </c>
      <c r="D20" s="184" t="s">
        <v>337</v>
      </c>
      <c r="E20" s="184" t="s">
        <v>320</v>
      </c>
      <c r="F20" s="184" t="s">
        <v>794</v>
      </c>
      <c r="I20" s="289"/>
      <c r="J20" s="289"/>
    </row>
    <row r="21" spans="1:10" s="288" customFormat="1" x14ac:dyDescent="0.25">
      <c r="A21" s="75">
        <v>18</v>
      </c>
      <c r="B21" s="76" t="s">
        <v>41</v>
      </c>
      <c r="C21" s="185" t="s">
        <v>365</v>
      </c>
      <c r="D21" s="185" t="s">
        <v>378</v>
      </c>
      <c r="E21" s="185" t="s">
        <v>378</v>
      </c>
      <c r="F21" s="185" t="s">
        <v>343</v>
      </c>
      <c r="I21" s="289"/>
      <c r="J21" s="289"/>
    </row>
    <row r="22" spans="1:10" s="290" customFormat="1" x14ac:dyDescent="0.25">
      <c r="A22" s="542" t="s">
        <v>22</v>
      </c>
      <c r="B22" s="543"/>
      <c r="C22" s="202" t="s">
        <v>795</v>
      </c>
      <c r="D22" s="202" t="s">
        <v>796</v>
      </c>
      <c r="E22" s="202" t="s">
        <v>797</v>
      </c>
      <c r="F22" s="202" t="s">
        <v>798</v>
      </c>
    </row>
    <row r="23" spans="1:10" x14ac:dyDescent="0.25">
      <c r="C23" s="288"/>
      <c r="D23" s="288"/>
      <c r="E23" s="288"/>
      <c r="F23" s="288"/>
    </row>
    <row r="24" spans="1:10" ht="18.75" customHeight="1" x14ac:dyDescent="0.25">
      <c r="A24" s="541" t="s">
        <v>211</v>
      </c>
      <c r="B24" s="541"/>
      <c r="C24" s="541"/>
      <c r="D24" s="541"/>
      <c r="E24" s="541"/>
      <c r="F24" s="541"/>
    </row>
    <row r="25" spans="1:10" ht="35.25" customHeight="1" x14ac:dyDescent="0.25"/>
  </sheetData>
  <mergeCells count="7">
    <mergeCell ref="A24:F24"/>
    <mergeCell ref="A22:B22"/>
    <mergeCell ref="A1:F1"/>
    <mergeCell ref="A2:A3"/>
    <mergeCell ref="B2:B3"/>
    <mergeCell ref="C2:D2"/>
    <mergeCell ref="E2:F2"/>
  </mergeCells>
  <pageMargins left="0.55118110236220474" right="0.15748031496062992" top="0.59055118110236227" bottom="0.43307086614173229" header="0.51181102362204722" footer="0.47244094488188981"/>
  <pageSetup paperSize="9" scale="39" orientation="portrait" verticalDpi="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="90" zoomScaleNormal="90" workbookViewId="0">
      <selection activeCell="T7" sqref="T7"/>
    </sheetView>
  </sheetViews>
  <sheetFormatPr defaultRowHeight="18.75" x14ac:dyDescent="0.25"/>
  <cols>
    <col min="1" max="1" width="9" style="18" customWidth="1"/>
    <col min="2" max="2" width="25.7109375" style="7" bestFit="1" customWidth="1"/>
    <col min="3" max="3" width="13.5703125" style="7" customWidth="1"/>
    <col min="4" max="5" width="13.28515625" style="7" customWidth="1"/>
    <col min="6" max="6" width="10.7109375" style="7" customWidth="1"/>
    <col min="7" max="7" width="13.7109375" style="7" customWidth="1"/>
    <col min="8" max="8" width="13.85546875" style="7" customWidth="1"/>
    <col min="9" max="9" width="14.28515625" style="7" customWidth="1"/>
    <col min="10" max="10" width="12.28515625" style="7" customWidth="1"/>
    <col min="11" max="11" width="13.28515625" style="7" customWidth="1"/>
    <col min="12" max="12" width="12.85546875" style="7" customWidth="1"/>
    <col min="13" max="16384" width="9.140625" style="7"/>
  </cols>
  <sheetData>
    <row r="1" spans="1:12" ht="51" customHeight="1" x14ac:dyDescent="0.25">
      <c r="A1" s="550" t="s">
        <v>799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</row>
    <row r="2" spans="1:12" ht="18.75" customHeight="1" x14ac:dyDescent="0.25">
      <c r="A2" s="551" t="s">
        <v>42</v>
      </c>
      <c r="B2" s="551" t="s">
        <v>2</v>
      </c>
      <c r="C2" s="408" t="s">
        <v>77</v>
      </c>
      <c r="D2" s="409"/>
      <c r="E2" s="409"/>
      <c r="F2" s="409"/>
      <c r="G2" s="409"/>
      <c r="H2" s="554"/>
      <c r="I2" s="428" t="s">
        <v>314</v>
      </c>
      <c r="J2" s="428"/>
      <c r="K2" s="428"/>
      <c r="L2" s="472"/>
    </row>
    <row r="3" spans="1:12" ht="97.5" customHeight="1" x14ac:dyDescent="0.25">
      <c r="A3" s="552"/>
      <c r="B3" s="552"/>
      <c r="C3" s="555" t="s">
        <v>800</v>
      </c>
      <c r="D3" s="554"/>
      <c r="E3" s="408" t="s">
        <v>801</v>
      </c>
      <c r="F3" s="410"/>
      <c r="G3" s="555" t="s">
        <v>802</v>
      </c>
      <c r="H3" s="554" t="s">
        <v>78</v>
      </c>
      <c r="I3" s="555" t="s">
        <v>79</v>
      </c>
      <c r="J3" s="554"/>
      <c r="K3" s="555" t="s">
        <v>80</v>
      </c>
      <c r="L3" s="554"/>
    </row>
    <row r="4" spans="1:12" s="8" customFormat="1" x14ac:dyDescent="0.25">
      <c r="A4" s="553"/>
      <c r="B4" s="553"/>
      <c r="C4" s="356" t="s">
        <v>23</v>
      </c>
      <c r="D4" s="356" t="s">
        <v>66</v>
      </c>
      <c r="E4" s="356" t="s">
        <v>23</v>
      </c>
      <c r="F4" s="356" t="s">
        <v>66</v>
      </c>
      <c r="G4" s="356" t="s">
        <v>23</v>
      </c>
      <c r="H4" s="356" t="s">
        <v>66</v>
      </c>
      <c r="I4" s="344" t="s">
        <v>23</v>
      </c>
      <c r="J4" s="344" t="s">
        <v>66</v>
      </c>
      <c r="K4" s="344" t="s">
        <v>23</v>
      </c>
      <c r="L4" s="344" t="s">
        <v>66</v>
      </c>
    </row>
    <row r="5" spans="1:12" x14ac:dyDescent="0.25">
      <c r="A5" s="9" t="s">
        <v>81</v>
      </c>
      <c r="B5" s="10" t="s">
        <v>24</v>
      </c>
      <c r="C5" s="153" t="s">
        <v>238</v>
      </c>
      <c r="D5" s="153" t="s">
        <v>398</v>
      </c>
      <c r="E5" s="186"/>
      <c r="F5" s="186"/>
      <c r="G5" s="186"/>
      <c r="H5" s="186"/>
      <c r="I5" s="153">
        <v>1</v>
      </c>
      <c r="J5" s="153">
        <v>1</v>
      </c>
      <c r="K5" s="153">
        <v>2</v>
      </c>
      <c r="L5" s="153">
        <v>2</v>
      </c>
    </row>
    <row r="6" spans="1:12" x14ac:dyDescent="0.25">
      <c r="A6" s="350" t="s">
        <v>82</v>
      </c>
      <c r="B6" s="12" t="s">
        <v>25</v>
      </c>
      <c r="C6" s="13" t="s">
        <v>321</v>
      </c>
      <c r="D6" s="13" t="s">
        <v>240</v>
      </c>
      <c r="E6" s="187"/>
      <c r="F6" s="187"/>
      <c r="G6" s="13"/>
      <c r="H6" s="13"/>
      <c r="I6" s="13">
        <v>1</v>
      </c>
      <c r="J6" s="13">
        <v>1</v>
      </c>
      <c r="K6" s="13"/>
      <c r="L6" s="13"/>
    </row>
    <row r="7" spans="1:12" x14ac:dyDescent="0.25">
      <c r="A7" s="14" t="s">
        <v>83</v>
      </c>
      <c r="B7" s="15" t="s">
        <v>26</v>
      </c>
      <c r="C7" s="153" t="s">
        <v>276</v>
      </c>
      <c r="D7" s="153" t="s">
        <v>332</v>
      </c>
      <c r="E7" s="186"/>
      <c r="F7" s="186"/>
      <c r="G7" s="186"/>
      <c r="H7" s="186"/>
      <c r="I7" s="153"/>
      <c r="J7" s="153"/>
      <c r="K7" s="153">
        <v>1</v>
      </c>
      <c r="L7" s="153">
        <v>1</v>
      </c>
    </row>
    <row r="8" spans="1:12" x14ac:dyDescent="0.25">
      <c r="A8" s="350" t="s">
        <v>84</v>
      </c>
      <c r="B8" s="12" t="s">
        <v>27</v>
      </c>
      <c r="C8" s="13" t="s">
        <v>803</v>
      </c>
      <c r="D8" s="13" t="s">
        <v>804</v>
      </c>
      <c r="E8" s="187">
        <v>4</v>
      </c>
      <c r="F8" s="187">
        <v>4</v>
      </c>
      <c r="G8" s="13">
        <v>3</v>
      </c>
      <c r="H8" s="13">
        <v>3</v>
      </c>
      <c r="I8" s="13">
        <v>16</v>
      </c>
      <c r="J8" s="13">
        <v>17</v>
      </c>
      <c r="K8" s="13"/>
      <c r="L8" s="13"/>
    </row>
    <row r="9" spans="1:12" x14ac:dyDescent="0.25">
      <c r="A9" s="14" t="s">
        <v>85</v>
      </c>
      <c r="B9" s="15" t="s">
        <v>28</v>
      </c>
      <c r="C9" s="153" t="s">
        <v>320</v>
      </c>
      <c r="D9" s="153" t="s">
        <v>337</v>
      </c>
      <c r="E9" s="186"/>
      <c r="F9" s="186"/>
      <c r="G9" s="186"/>
      <c r="H9" s="186"/>
      <c r="I9" s="153">
        <v>7</v>
      </c>
      <c r="J9" s="153">
        <v>8</v>
      </c>
      <c r="K9" s="153"/>
      <c r="L9" s="153"/>
    </row>
    <row r="10" spans="1:12" x14ac:dyDescent="0.25">
      <c r="A10" s="350" t="s">
        <v>86</v>
      </c>
      <c r="B10" s="12" t="s">
        <v>29</v>
      </c>
      <c r="C10" s="13" t="s">
        <v>805</v>
      </c>
      <c r="D10" s="13" t="s">
        <v>759</v>
      </c>
      <c r="E10" s="187">
        <v>1</v>
      </c>
      <c r="F10" s="187">
        <v>1</v>
      </c>
      <c r="G10" s="13"/>
      <c r="H10" s="13"/>
      <c r="I10" s="13">
        <v>9</v>
      </c>
      <c r="J10" s="13">
        <v>9</v>
      </c>
      <c r="K10" s="13">
        <v>3</v>
      </c>
      <c r="L10" s="13">
        <v>3</v>
      </c>
    </row>
    <row r="11" spans="1:12" x14ac:dyDescent="0.25">
      <c r="A11" s="14" t="s">
        <v>87</v>
      </c>
      <c r="B11" s="15" t="s">
        <v>30</v>
      </c>
      <c r="C11" s="153" t="s">
        <v>806</v>
      </c>
      <c r="D11" s="153" t="s">
        <v>388</v>
      </c>
      <c r="E11" s="186">
        <v>1</v>
      </c>
      <c r="F11" s="186">
        <v>1</v>
      </c>
      <c r="G11" s="186"/>
      <c r="H11" s="186"/>
      <c r="I11" s="153"/>
      <c r="J11" s="153"/>
      <c r="K11" s="153">
        <v>1</v>
      </c>
      <c r="L11" s="153">
        <v>1</v>
      </c>
    </row>
    <row r="12" spans="1:12" x14ac:dyDescent="0.25">
      <c r="A12" s="350" t="s">
        <v>88</v>
      </c>
      <c r="B12" s="12" t="s">
        <v>31</v>
      </c>
      <c r="C12" s="13" t="s">
        <v>331</v>
      </c>
      <c r="D12" s="13" t="s">
        <v>259</v>
      </c>
      <c r="E12" s="187"/>
      <c r="F12" s="187"/>
      <c r="G12" s="13"/>
      <c r="H12" s="13"/>
      <c r="I12" s="13">
        <v>1</v>
      </c>
      <c r="J12" s="13">
        <v>1</v>
      </c>
      <c r="K12" s="13">
        <v>1</v>
      </c>
      <c r="L12" s="13">
        <v>1</v>
      </c>
    </row>
    <row r="13" spans="1:12" x14ac:dyDescent="0.25">
      <c r="A13" s="14" t="s">
        <v>89</v>
      </c>
      <c r="B13" s="15" t="s">
        <v>32</v>
      </c>
      <c r="C13" s="153" t="s">
        <v>623</v>
      </c>
      <c r="D13" s="153" t="s">
        <v>763</v>
      </c>
      <c r="E13" s="186">
        <v>2</v>
      </c>
      <c r="F13" s="186">
        <v>2</v>
      </c>
      <c r="G13" s="186"/>
      <c r="H13" s="186"/>
      <c r="I13" s="153">
        <v>5</v>
      </c>
      <c r="J13" s="153">
        <v>7</v>
      </c>
      <c r="K13" s="153">
        <v>1</v>
      </c>
      <c r="L13" s="153">
        <v>1</v>
      </c>
    </row>
    <row r="14" spans="1:12" ht="18.75" customHeight="1" x14ac:dyDescent="0.25">
      <c r="A14" s="350" t="s">
        <v>90</v>
      </c>
      <c r="B14" s="12" t="s">
        <v>33</v>
      </c>
      <c r="C14" s="13" t="s">
        <v>227</v>
      </c>
      <c r="D14" s="13" t="s">
        <v>257</v>
      </c>
      <c r="E14" s="187"/>
      <c r="F14" s="187"/>
      <c r="G14" s="13"/>
      <c r="H14" s="13"/>
      <c r="I14" s="13">
        <v>1</v>
      </c>
      <c r="J14" s="13">
        <v>1</v>
      </c>
      <c r="K14" s="13"/>
      <c r="L14" s="13"/>
    </row>
    <row r="15" spans="1:12" x14ac:dyDescent="0.25">
      <c r="A15" s="14" t="s">
        <v>91</v>
      </c>
      <c r="B15" s="15" t="s">
        <v>34</v>
      </c>
      <c r="C15" s="153" t="s">
        <v>327</v>
      </c>
      <c r="D15" s="153" t="s">
        <v>621</v>
      </c>
      <c r="E15" s="186"/>
      <c r="F15" s="186"/>
      <c r="G15" s="186"/>
      <c r="H15" s="186"/>
      <c r="I15" s="153">
        <v>4</v>
      </c>
      <c r="J15" s="153">
        <v>4</v>
      </c>
      <c r="K15" s="153"/>
      <c r="L15" s="153"/>
    </row>
    <row r="16" spans="1:12" x14ac:dyDescent="0.25">
      <c r="A16" s="350" t="s">
        <v>92</v>
      </c>
      <c r="B16" s="12" t="s">
        <v>35</v>
      </c>
      <c r="C16" s="13" t="s">
        <v>246</v>
      </c>
      <c r="D16" s="13" t="s">
        <v>322</v>
      </c>
      <c r="E16" s="187"/>
      <c r="F16" s="187"/>
      <c r="G16" s="13"/>
      <c r="H16" s="13"/>
      <c r="I16" s="13">
        <v>2</v>
      </c>
      <c r="J16" s="13">
        <v>2</v>
      </c>
      <c r="K16" s="13">
        <v>3</v>
      </c>
      <c r="L16" s="13">
        <v>3</v>
      </c>
    </row>
    <row r="17" spans="1:12" x14ac:dyDescent="0.25">
      <c r="A17" s="14" t="s">
        <v>93</v>
      </c>
      <c r="B17" s="15" t="s">
        <v>36</v>
      </c>
      <c r="C17" s="153" t="s">
        <v>244</v>
      </c>
      <c r="D17" s="153" t="s">
        <v>625</v>
      </c>
      <c r="E17" s="186"/>
      <c r="F17" s="186"/>
      <c r="G17" s="186"/>
      <c r="H17" s="186"/>
      <c r="I17" s="153">
        <v>3</v>
      </c>
      <c r="J17" s="153">
        <v>3</v>
      </c>
      <c r="K17" s="153">
        <v>1</v>
      </c>
      <c r="L17" s="153">
        <v>1</v>
      </c>
    </row>
    <row r="18" spans="1:12" x14ac:dyDescent="0.25">
      <c r="A18" s="350" t="s">
        <v>94</v>
      </c>
      <c r="B18" s="12" t="s">
        <v>37</v>
      </c>
      <c r="C18" s="13" t="s">
        <v>330</v>
      </c>
      <c r="D18" s="13" t="s">
        <v>261</v>
      </c>
      <c r="E18" s="187"/>
      <c r="F18" s="187"/>
      <c r="G18" s="13"/>
      <c r="H18" s="13"/>
      <c r="I18" s="13">
        <v>1</v>
      </c>
      <c r="J18" s="13">
        <v>2</v>
      </c>
      <c r="K18" s="13">
        <v>1</v>
      </c>
      <c r="L18" s="13">
        <v>1</v>
      </c>
    </row>
    <row r="19" spans="1:12" x14ac:dyDescent="0.25">
      <c r="A19" s="14" t="s">
        <v>95</v>
      </c>
      <c r="B19" s="15" t="s">
        <v>38</v>
      </c>
      <c r="C19" s="153" t="s">
        <v>224</v>
      </c>
      <c r="D19" s="153" t="s">
        <v>260</v>
      </c>
      <c r="E19" s="186"/>
      <c r="F19" s="186"/>
      <c r="G19" s="186"/>
      <c r="H19" s="186"/>
      <c r="I19" s="153">
        <v>1</v>
      </c>
      <c r="J19" s="153">
        <v>1</v>
      </c>
      <c r="K19" s="153">
        <v>1</v>
      </c>
      <c r="L19" s="153">
        <v>1</v>
      </c>
    </row>
    <row r="20" spans="1:12" x14ac:dyDescent="0.25">
      <c r="A20" s="350" t="s">
        <v>96</v>
      </c>
      <c r="B20" s="12" t="s">
        <v>39</v>
      </c>
      <c r="C20" s="13" t="s">
        <v>366</v>
      </c>
      <c r="D20" s="13" t="s">
        <v>410</v>
      </c>
      <c r="E20" s="187">
        <v>1</v>
      </c>
      <c r="F20" s="187">
        <v>1</v>
      </c>
      <c r="G20" s="13"/>
      <c r="H20" s="13"/>
      <c r="I20" s="13">
        <v>6</v>
      </c>
      <c r="J20" s="13">
        <v>7</v>
      </c>
      <c r="K20" s="13">
        <v>1</v>
      </c>
      <c r="L20" s="13">
        <v>1</v>
      </c>
    </row>
    <row r="21" spans="1:12" x14ac:dyDescent="0.25">
      <c r="A21" s="14" t="s">
        <v>97</v>
      </c>
      <c r="B21" s="15" t="s">
        <v>40</v>
      </c>
      <c r="C21" s="153" t="s">
        <v>775</v>
      </c>
      <c r="D21" s="153" t="s">
        <v>521</v>
      </c>
      <c r="E21" s="186"/>
      <c r="F21" s="186"/>
      <c r="G21" s="186"/>
      <c r="H21" s="186"/>
      <c r="I21" s="153">
        <v>2</v>
      </c>
      <c r="J21" s="153">
        <v>2</v>
      </c>
      <c r="K21" s="153">
        <v>2</v>
      </c>
      <c r="L21" s="153">
        <v>2</v>
      </c>
    </row>
    <row r="22" spans="1:12" x14ac:dyDescent="0.25">
      <c r="A22" s="350" t="s">
        <v>98</v>
      </c>
      <c r="B22" s="12" t="s">
        <v>41</v>
      </c>
      <c r="C22" s="13" t="s">
        <v>342</v>
      </c>
      <c r="D22" s="13" t="s">
        <v>807</v>
      </c>
      <c r="E22" s="187"/>
      <c r="F22" s="187"/>
      <c r="G22" s="13"/>
      <c r="H22" s="13"/>
      <c r="I22" s="13">
        <v>3</v>
      </c>
      <c r="J22" s="13">
        <v>3</v>
      </c>
      <c r="K22" s="13">
        <v>1</v>
      </c>
      <c r="L22" s="13">
        <v>1</v>
      </c>
    </row>
    <row r="23" spans="1:12" x14ac:dyDescent="0.25">
      <c r="A23" s="424" t="s">
        <v>99</v>
      </c>
      <c r="B23" s="425"/>
      <c r="C23" s="16" t="s">
        <v>808</v>
      </c>
      <c r="D23" s="16" t="s">
        <v>809</v>
      </c>
      <c r="E23" s="16">
        <v>9</v>
      </c>
      <c r="F23" s="16">
        <v>9</v>
      </c>
      <c r="G23" s="16">
        <v>3</v>
      </c>
      <c r="H23" s="16">
        <v>3</v>
      </c>
      <c r="I23" s="17">
        <v>63</v>
      </c>
      <c r="J23" s="17">
        <v>69</v>
      </c>
      <c r="K23" s="16">
        <v>19</v>
      </c>
      <c r="L23" s="16">
        <v>19</v>
      </c>
    </row>
  </sheetData>
  <mergeCells count="11">
    <mergeCell ref="E3:F3"/>
    <mergeCell ref="A1:L1"/>
    <mergeCell ref="A2:A4"/>
    <mergeCell ref="A23:B23"/>
    <mergeCell ref="C2:H2"/>
    <mergeCell ref="I2:L2"/>
    <mergeCell ref="C3:D3"/>
    <mergeCell ref="G3:H3"/>
    <mergeCell ref="I3:J3"/>
    <mergeCell ref="K3:L3"/>
    <mergeCell ref="B2:B4"/>
  </mergeCells>
  <pageMargins left="0.25" right="0.25" top="0.75" bottom="0.75" header="0.3" footer="0.3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="90" zoomScaleNormal="90" workbookViewId="0">
      <selection activeCell="L5" sqref="L5"/>
    </sheetView>
  </sheetViews>
  <sheetFormatPr defaultColWidth="16.42578125" defaultRowHeight="15" x14ac:dyDescent="0.25"/>
  <cols>
    <col min="1" max="9" width="16.42578125" style="78"/>
    <col min="10" max="10" width="20.42578125" style="78" customWidth="1"/>
    <col min="11" max="16384" width="16.42578125" style="78"/>
  </cols>
  <sheetData>
    <row r="1" spans="1:11" ht="5.85" customHeight="1" x14ac:dyDescent="0.25"/>
    <row r="2" spans="1:11" ht="69" customHeight="1" x14ac:dyDescent="0.25">
      <c r="B2" s="560" t="s">
        <v>810</v>
      </c>
      <c r="C2" s="560"/>
      <c r="D2" s="560"/>
      <c r="E2" s="560"/>
      <c r="F2" s="560"/>
      <c r="G2" s="560"/>
      <c r="H2" s="560"/>
    </row>
    <row r="3" spans="1:11" ht="29.1" customHeight="1" x14ac:dyDescent="0.25">
      <c r="B3" s="560" t="s">
        <v>811</v>
      </c>
      <c r="C3" s="560"/>
      <c r="D3" s="560"/>
      <c r="E3" s="560"/>
      <c r="F3" s="560"/>
      <c r="G3" s="560"/>
      <c r="H3" s="560"/>
    </row>
    <row r="4" spans="1:11" ht="22.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</row>
    <row r="5" spans="1:11" ht="100.5" customHeight="1" x14ac:dyDescent="0.25">
      <c r="A5" s="561" t="s">
        <v>124</v>
      </c>
      <c r="B5" s="562"/>
      <c r="C5" s="360"/>
      <c r="D5" s="361" t="s">
        <v>125</v>
      </c>
      <c r="E5" s="361" t="s">
        <v>126</v>
      </c>
      <c r="F5" s="361" t="s">
        <v>127</v>
      </c>
      <c r="G5" s="361" t="s">
        <v>128</v>
      </c>
      <c r="H5" s="563" t="s">
        <v>129</v>
      </c>
      <c r="I5" s="564"/>
      <c r="J5" s="361" t="s">
        <v>130</v>
      </c>
      <c r="K5" s="291"/>
    </row>
    <row r="6" spans="1:11" ht="22.5" customHeight="1" x14ac:dyDescent="0.25">
      <c r="A6" s="561" t="s">
        <v>131</v>
      </c>
      <c r="B6" s="562"/>
      <c r="C6" s="360" t="s">
        <v>132</v>
      </c>
      <c r="D6" s="361" t="s">
        <v>81</v>
      </c>
      <c r="E6" s="361" t="s">
        <v>82</v>
      </c>
      <c r="F6" s="361" t="s">
        <v>83</v>
      </c>
      <c r="G6" s="361" t="s">
        <v>84</v>
      </c>
      <c r="H6" s="563" t="s">
        <v>85</v>
      </c>
      <c r="I6" s="564"/>
      <c r="J6" s="361" t="s">
        <v>86</v>
      </c>
      <c r="K6" s="291"/>
    </row>
    <row r="7" spans="1:11" ht="23.25" customHeight="1" x14ac:dyDescent="0.25">
      <c r="A7" s="558" t="s">
        <v>133</v>
      </c>
      <c r="B7" s="559"/>
      <c r="C7" s="362" t="s">
        <v>81</v>
      </c>
      <c r="D7" s="363">
        <v>0</v>
      </c>
      <c r="E7" s="363">
        <v>2151</v>
      </c>
      <c r="F7" s="363">
        <v>14166963.449999999</v>
      </c>
      <c r="G7" s="363">
        <v>14166963.449999999</v>
      </c>
      <c r="H7" s="556">
        <v>3426</v>
      </c>
      <c r="I7" s="557"/>
      <c r="J7" s="363">
        <v>132</v>
      </c>
      <c r="K7" s="291"/>
    </row>
    <row r="8" spans="1:11" ht="22.5" customHeight="1" x14ac:dyDescent="0.25">
      <c r="A8" s="558" t="s">
        <v>134</v>
      </c>
      <c r="B8" s="559"/>
      <c r="C8" s="362" t="s">
        <v>82</v>
      </c>
      <c r="D8" s="363">
        <v>0</v>
      </c>
      <c r="E8" s="363">
        <v>352</v>
      </c>
      <c r="F8" s="363">
        <v>847508.42</v>
      </c>
      <c r="G8" s="363">
        <v>847508.42</v>
      </c>
      <c r="H8" s="556">
        <v>435</v>
      </c>
      <c r="I8" s="557"/>
      <c r="J8" s="363">
        <v>12</v>
      </c>
      <c r="K8" s="291"/>
    </row>
    <row r="9" spans="1:11" ht="23.25" customHeight="1" x14ac:dyDescent="0.25">
      <c r="A9" s="558" t="s">
        <v>135</v>
      </c>
      <c r="B9" s="559"/>
      <c r="C9" s="362" t="s">
        <v>83</v>
      </c>
      <c r="D9" s="363">
        <v>0</v>
      </c>
      <c r="E9" s="363">
        <v>0</v>
      </c>
      <c r="F9" s="363">
        <v>0</v>
      </c>
      <c r="G9" s="363">
        <v>0</v>
      </c>
      <c r="H9" s="556">
        <v>0</v>
      </c>
      <c r="I9" s="557"/>
      <c r="J9" s="363">
        <v>0</v>
      </c>
      <c r="K9" s="291"/>
    </row>
    <row r="10" spans="1:11" ht="22.5" customHeight="1" x14ac:dyDescent="0.25">
      <c r="A10" s="558" t="s">
        <v>136</v>
      </c>
      <c r="B10" s="559"/>
      <c r="C10" s="362" t="s">
        <v>84</v>
      </c>
      <c r="D10" s="363">
        <v>0</v>
      </c>
      <c r="E10" s="363">
        <v>1</v>
      </c>
      <c r="F10" s="363">
        <v>15728</v>
      </c>
      <c r="G10" s="363">
        <v>15728</v>
      </c>
      <c r="H10" s="556">
        <v>2</v>
      </c>
      <c r="I10" s="557"/>
      <c r="J10" s="363">
        <v>2</v>
      </c>
      <c r="K10" s="291"/>
    </row>
    <row r="11" spans="1:11" ht="23.25" customHeight="1" x14ac:dyDescent="0.25">
      <c r="A11" s="558" t="s">
        <v>137</v>
      </c>
      <c r="B11" s="559"/>
      <c r="C11" s="362" t="s">
        <v>85</v>
      </c>
      <c r="D11" s="363">
        <v>0</v>
      </c>
      <c r="E11" s="363">
        <v>1383</v>
      </c>
      <c r="F11" s="363">
        <v>2192706.7400000002</v>
      </c>
      <c r="G11" s="363">
        <v>2192706.7400000002</v>
      </c>
      <c r="H11" s="556">
        <v>2386</v>
      </c>
      <c r="I11" s="557"/>
      <c r="J11" s="363">
        <v>114</v>
      </c>
      <c r="K11" s="291"/>
    </row>
    <row r="12" spans="1:11" ht="22.5" customHeight="1" x14ac:dyDescent="0.25">
      <c r="A12" s="558" t="s">
        <v>138</v>
      </c>
      <c r="B12" s="559"/>
      <c r="C12" s="362" t="s">
        <v>86</v>
      </c>
      <c r="D12" s="363">
        <v>0</v>
      </c>
      <c r="E12" s="363">
        <v>0</v>
      </c>
      <c r="F12" s="363">
        <v>0</v>
      </c>
      <c r="G12" s="363">
        <v>0</v>
      </c>
      <c r="H12" s="556">
        <v>0</v>
      </c>
      <c r="I12" s="557"/>
      <c r="J12" s="363">
        <v>0</v>
      </c>
      <c r="K12" s="291"/>
    </row>
    <row r="13" spans="1:11" ht="23.25" customHeight="1" x14ac:dyDescent="0.25">
      <c r="A13" s="558" t="s">
        <v>139</v>
      </c>
      <c r="B13" s="559"/>
      <c r="C13" s="362" t="s">
        <v>87</v>
      </c>
      <c r="D13" s="363">
        <v>0</v>
      </c>
      <c r="E13" s="363">
        <v>0</v>
      </c>
      <c r="F13" s="363">
        <v>0</v>
      </c>
      <c r="G13" s="363">
        <v>0</v>
      </c>
      <c r="H13" s="556">
        <v>0</v>
      </c>
      <c r="I13" s="557"/>
      <c r="J13" s="363">
        <v>0</v>
      </c>
      <c r="K13" s="291"/>
    </row>
    <row r="14" spans="1:11" ht="22.5" customHeight="1" x14ac:dyDescent="0.25">
      <c r="A14" s="558" t="s">
        <v>140</v>
      </c>
      <c r="B14" s="559"/>
      <c r="C14" s="362" t="s">
        <v>88</v>
      </c>
      <c r="D14" s="363">
        <v>0</v>
      </c>
      <c r="E14" s="363">
        <v>0</v>
      </c>
      <c r="F14" s="363">
        <v>0</v>
      </c>
      <c r="G14" s="363">
        <v>0</v>
      </c>
      <c r="H14" s="556">
        <v>0</v>
      </c>
      <c r="I14" s="557"/>
      <c r="J14" s="363">
        <v>0</v>
      </c>
      <c r="K14" s="291"/>
    </row>
    <row r="15" spans="1:11" ht="23.25" customHeight="1" x14ac:dyDescent="0.25">
      <c r="A15" s="558" t="s">
        <v>141</v>
      </c>
      <c r="B15" s="559"/>
      <c r="C15" s="362" t="s">
        <v>89</v>
      </c>
      <c r="D15" s="363">
        <v>0</v>
      </c>
      <c r="E15" s="363">
        <v>487</v>
      </c>
      <c r="F15" s="363">
        <v>9373031.3100000005</v>
      </c>
      <c r="G15" s="363">
        <v>9373031.3100000005</v>
      </c>
      <c r="H15" s="556">
        <v>508</v>
      </c>
      <c r="I15" s="557"/>
      <c r="J15" s="363">
        <v>4</v>
      </c>
      <c r="K15" s="291"/>
    </row>
    <row r="16" spans="1:11" ht="22.5" customHeight="1" x14ac:dyDescent="0.25">
      <c r="A16" s="558" t="s">
        <v>142</v>
      </c>
      <c r="B16" s="559"/>
      <c r="C16" s="362" t="s">
        <v>90</v>
      </c>
      <c r="D16" s="363">
        <v>0</v>
      </c>
      <c r="E16" s="363">
        <v>66</v>
      </c>
      <c r="F16" s="363">
        <v>1737988.98</v>
      </c>
      <c r="G16" s="363">
        <v>1737988.98</v>
      </c>
      <c r="H16" s="556">
        <v>95</v>
      </c>
      <c r="I16" s="557"/>
      <c r="J16" s="363">
        <v>0</v>
      </c>
      <c r="K16" s="291"/>
    </row>
    <row r="17" spans="1:11" ht="12.75" customHeight="1" x14ac:dyDescent="0.25">
      <c r="A17" s="558" t="s">
        <v>143</v>
      </c>
      <c r="B17" s="559"/>
      <c r="C17" s="362" t="s">
        <v>91</v>
      </c>
      <c r="D17" s="363">
        <v>0</v>
      </c>
      <c r="E17" s="363">
        <v>0</v>
      </c>
      <c r="F17" s="363">
        <v>0</v>
      </c>
      <c r="G17" s="363">
        <v>0</v>
      </c>
      <c r="H17" s="556">
        <v>0</v>
      </c>
      <c r="I17" s="557"/>
      <c r="J17" s="363">
        <v>0</v>
      </c>
      <c r="K17" s="291"/>
    </row>
  </sheetData>
  <mergeCells count="28">
    <mergeCell ref="B2:H2"/>
    <mergeCell ref="B3:H3"/>
    <mergeCell ref="A5:B5"/>
    <mergeCell ref="H5:I5"/>
    <mergeCell ref="A6:B6"/>
    <mergeCell ref="H6:I6"/>
    <mergeCell ref="A10:B10"/>
    <mergeCell ref="A11:B11"/>
    <mergeCell ref="A12:B12"/>
    <mergeCell ref="A7:B7"/>
    <mergeCell ref="A8:B8"/>
    <mergeCell ref="A9:B9"/>
    <mergeCell ref="A16:B16"/>
    <mergeCell ref="A17:B17"/>
    <mergeCell ref="A13:B13"/>
    <mergeCell ref="A14:B14"/>
    <mergeCell ref="A15:B15"/>
    <mergeCell ref="H10:I10"/>
    <mergeCell ref="H11:I11"/>
    <mergeCell ref="H7:I7"/>
    <mergeCell ref="H8:I8"/>
    <mergeCell ref="H9:I9"/>
    <mergeCell ref="H12:I12"/>
    <mergeCell ref="H16:I16"/>
    <mergeCell ref="H17:I17"/>
    <mergeCell ref="H13:I13"/>
    <mergeCell ref="H14:I14"/>
    <mergeCell ref="H15:I15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80" zoomScaleNormal="80" workbookViewId="0">
      <selection activeCell="E12" sqref="E12"/>
    </sheetView>
  </sheetViews>
  <sheetFormatPr defaultRowHeight="12.75" x14ac:dyDescent="0.2"/>
  <cols>
    <col min="1" max="1" width="5.7109375" style="38" customWidth="1"/>
    <col min="2" max="2" width="28.140625" style="38" customWidth="1"/>
    <col min="3" max="3" width="41.5703125" style="38" customWidth="1"/>
    <col min="4" max="16384" width="9.140625" style="38"/>
  </cols>
  <sheetData>
    <row r="1" spans="1:3" ht="63.75" thickBot="1" x14ac:dyDescent="0.25">
      <c r="A1" s="79" t="s">
        <v>1</v>
      </c>
      <c r="B1" s="79" t="s">
        <v>2</v>
      </c>
      <c r="C1" s="80" t="s">
        <v>347</v>
      </c>
    </row>
    <row r="2" spans="1:3" ht="27.95" customHeight="1" thickTop="1" x14ac:dyDescent="0.2">
      <c r="A2" s="81">
        <v>1</v>
      </c>
      <c r="B2" s="44" t="s">
        <v>65</v>
      </c>
      <c r="C2" s="21">
        <v>11629</v>
      </c>
    </row>
    <row r="3" spans="1:3" ht="27.95" customHeight="1" x14ac:dyDescent="0.2">
      <c r="A3" s="82">
        <v>2</v>
      </c>
      <c r="B3" s="23" t="s">
        <v>64</v>
      </c>
      <c r="C3" s="24">
        <v>8106</v>
      </c>
    </row>
    <row r="4" spans="1:3" ht="27.95" customHeight="1" x14ac:dyDescent="0.2">
      <c r="A4" s="83">
        <v>3</v>
      </c>
      <c r="B4" s="19" t="s">
        <v>63</v>
      </c>
      <c r="C4" s="20">
        <v>16883</v>
      </c>
    </row>
    <row r="5" spans="1:3" ht="27.95" customHeight="1" x14ac:dyDescent="0.2">
      <c r="A5" s="82">
        <v>4</v>
      </c>
      <c r="B5" s="23" t="s">
        <v>62</v>
      </c>
      <c r="C5" s="24">
        <v>63048</v>
      </c>
    </row>
    <row r="6" spans="1:3" ht="27.95" customHeight="1" x14ac:dyDescent="0.2">
      <c r="A6" s="83">
        <v>5</v>
      </c>
      <c r="B6" s="19" t="s">
        <v>61</v>
      </c>
      <c r="C6" s="20">
        <v>33260</v>
      </c>
    </row>
    <row r="7" spans="1:3" ht="27.95" customHeight="1" x14ac:dyDescent="0.2">
      <c r="A7" s="82">
        <v>6</v>
      </c>
      <c r="B7" s="23" t="s">
        <v>9</v>
      </c>
      <c r="C7" s="24">
        <v>40549</v>
      </c>
    </row>
    <row r="8" spans="1:3" ht="27.95" customHeight="1" x14ac:dyDescent="0.2">
      <c r="A8" s="83">
        <v>7</v>
      </c>
      <c r="B8" s="19" t="s">
        <v>10</v>
      </c>
      <c r="C8" s="20">
        <v>15999</v>
      </c>
    </row>
    <row r="9" spans="1:3" ht="27.95" customHeight="1" x14ac:dyDescent="0.2">
      <c r="A9" s="82">
        <v>8</v>
      </c>
      <c r="B9" s="23" t="s">
        <v>11</v>
      </c>
      <c r="C9" s="24">
        <v>13425</v>
      </c>
    </row>
    <row r="10" spans="1:3" ht="27.95" customHeight="1" x14ac:dyDescent="0.2">
      <c r="A10" s="83">
        <v>9</v>
      </c>
      <c r="B10" s="19" t="s">
        <v>12</v>
      </c>
      <c r="C10" s="20">
        <v>17792</v>
      </c>
    </row>
    <row r="11" spans="1:3" ht="27.95" customHeight="1" x14ac:dyDescent="0.2">
      <c r="A11" s="82">
        <v>10</v>
      </c>
      <c r="B11" s="23" t="s">
        <v>13</v>
      </c>
      <c r="C11" s="24">
        <v>6029</v>
      </c>
    </row>
    <row r="12" spans="1:3" ht="27.95" customHeight="1" x14ac:dyDescent="0.2">
      <c r="A12" s="83">
        <v>11</v>
      </c>
      <c r="B12" s="19" t="s">
        <v>14</v>
      </c>
      <c r="C12" s="20">
        <v>13198</v>
      </c>
    </row>
    <row r="13" spans="1:3" ht="27.95" customHeight="1" x14ac:dyDescent="0.2">
      <c r="A13" s="82">
        <v>12</v>
      </c>
      <c r="B13" s="23" t="s">
        <v>15</v>
      </c>
      <c r="C13" s="24">
        <v>14557</v>
      </c>
    </row>
    <row r="14" spans="1:3" ht="27.95" customHeight="1" x14ac:dyDescent="0.2">
      <c r="A14" s="83">
        <v>13</v>
      </c>
      <c r="B14" s="19" t="s">
        <v>16</v>
      </c>
      <c r="C14" s="20">
        <v>7427</v>
      </c>
    </row>
    <row r="15" spans="1:3" ht="27.95" customHeight="1" x14ac:dyDescent="0.2">
      <c r="A15" s="82">
        <v>14</v>
      </c>
      <c r="B15" s="23" t="s">
        <v>17</v>
      </c>
      <c r="C15" s="24">
        <v>12705</v>
      </c>
    </row>
    <row r="16" spans="1:3" ht="27.95" customHeight="1" x14ac:dyDescent="0.2">
      <c r="A16" s="83">
        <v>15</v>
      </c>
      <c r="B16" s="19" t="s">
        <v>18</v>
      </c>
      <c r="C16" s="20">
        <v>9441</v>
      </c>
    </row>
    <row r="17" spans="1:3" ht="27.95" customHeight="1" x14ac:dyDescent="0.2">
      <c r="A17" s="82">
        <v>16</v>
      </c>
      <c r="B17" s="23" t="s">
        <v>19</v>
      </c>
      <c r="C17" s="24">
        <v>15446</v>
      </c>
    </row>
    <row r="18" spans="1:3" ht="27.95" customHeight="1" x14ac:dyDescent="0.2">
      <c r="A18" s="83">
        <v>17</v>
      </c>
      <c r="B18" s="19" t="s">
        <v>20</v>
      </c>
      <c r="C18" s="20">
        <v>16905</v>
      </c>
    </row>
    <row r="19" spans="1:3" ht="27.95" customHeight="1" x14ac:dyDescent="0.2">
      <c r="A19" s="84">
        <v>18</v>
      </c>
      <c r="B19" s="85" t="s">
        <v>21</v>
      </c>
      <c r="C19" s="311">
        <v>20995</v>
      </c>
    </row>
    <row r="20" spans="1:3" ht="32.25" customHeight="1" x14ac:dyDescent="0.2">
      <c r="A20" s="420" t="s">
        <v>22</v>
      </c>
      <c r="B20" s="421"/>
      <c r="C20" s="39">
        <v>337394</v>
      </c>
    </row>
    <row r="21" spans="1:3" ht="24.75" customHeight="1" x14ac:dyDescent="0.2"/>
    <row r="22" spans="1:3" ht="40.5" customHeight="1" x14ac:dyDescent="0.2">
      <c r="B22" s="565" t="s">
        <v>217</v>
      </c>
      <c r="C22" s="565"/>
    </row>
  </sheetData>
  <mergeCells count="2">
    <mergeCell ref="A20:B20"/>
    <mergeCell ref="B22:C22"/>
  </mergeCells>
  <printOptions horizontalCentered="1"/>
  <pageMargins left="0.25" right="0.25" top="0.75" bottom="0.75" header="0.3" footer="0.3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topLeftCell="A7" workbookViewId="0">
      <selection sqref="A1:Q25"/>
    </sheetView>
  </sheetViews>
  <sheetFormatPr defaultColWidth="8.7109375" defaultRowHeight="12.75" x14ac:dyDescent="0.25"/>
  <cols>
    <col min="1" max="1" width="4.7109375" style="292" customWidth="1"/>
    <col min="2" max="2" width="27.5703125" style="292" customWidth="1"/>
    <col min="3" max="3" width="12.5703125" style="295" customWidth="1"/>
    <col min="4" max="4" width="12" style="295" customWidth="1"/>
    <col min="5" max="5" width="13.7109375" style="295" customWidth="1"/>
    <col min="6" max="6" width="12" style="295" customWidth="1"/>
    <col min="7" max="7" width="17.140625" style="295" customWidth="1"/>
    <col min="8" max="14" width="14.28515625" style="298" customWidth="1"/>
    <col min="15" max="15" width="17.7109375" style="298" customWidth="1"/>
    <col min="16" max="16" width="15.140625" style="295" customWidth="1"/>
    <col min="17" max="17" width="14.7109375" style="295" customWidth="1"/>
    <col min="18" max="16384" width="8.7109375" style="295"/>
  </cols>
  <sheetData>
    <row r="1" spans="1:22" s="292" customFormat="1" ht="15" customHeight="1" x14ac:dyDescent="0.25">
      <c r="A1" s="568" t="s">
        <v>812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</row>
    <row r="2" spans="1:22" s="292" customFormat="1" ht="51" customHeight="1" x14ac:dyDescent="0.25">
      <c r="A2" s="568"/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8"/>
      <c r="O2" s="568"/>
      <c r="P2" s="568"/>
      <c r="Q2" s="568"/>
    </row>
    <row r="3" spans="1:22" s="293" customFormat="1" ht="15.75" customHeight="1" x14ac:dyDescent="0.25">
      <c r="A3" s="472" t="s">
        <v>42</v>
      </c>
      <c r="B3" s="477" t="s">
        <v>2</v>
      </c>
      <c r="C3" s="482" t="s">
        <v>43</v>
      </c>
      <c r="D3" s="482"/>
      <c r="E3" s="482"/>
      <c r="F3" s="482"/>
      <c r="G3" s="482"/>
      <c r="H3" s="472" t="s">
        <v>47</v>
      </c>
      <c r="I3" s="472" t="s">
        <v>277</v>
      </c>
      <c r="J3" s="472" t="s">
        <v>269</v>
      </c>
      <c r="K3" s="473" t="s">
        <v>279</v>
      </c>
      <c r="L3" s="567" t="s">
        <v>270</v>
      </c>
      <c r="M3" s="569" t="s">
        <v>273</v>
      </c>
      <c r="N3" s="569" t="s">
        <v>288</v>
      </c>
      <c r="O3" s="472" t="s">
        <v>271</v>
      </c>
      <c r="P3" s="472" t="s">
        <v>50</v>
      </c>
      <c r="Q3" s="472" t="s">
        <v>51</v>
      </c>
    </row>
    <row r="4" spans="1:22" s="293" customFormat="1" ht="15.75" customHeight="1" x14ac:dyDescent="0.25">
      <c r="A4" s="472"/>
      <c r="B4" s="477"/>
      <c r="C4" s="481" t="s">
        <v>215</v>
      </c>
      <c r="D4" s="481" t="s">
        <v>52</v>
      </c>
      <c r="E4" s="481"/>
      <c r="F4" s="481"/>
      <c r="G4" s="481"/>
      <c r="H4" s="472"/>
      <c r="I4" s="472"/>
      <c r="J4" s="472"/>
      <c r="K4" s="474"/>
      <c r="L4" s="567"/>
      <c r="M4" s="570"/>
      <c r="N4" s="570"/>
      <c r="O4" s="472"/>
      <c r="P4" s="472"/>
      <c r="Q4" s="472"/>
    </row>
    <row r="5" spans="1:22" s="293" customFormat="1" ht="252" x14ac:dyDescent="0.2">
      <c r="A5" s="472"/>
      <c r="B5" s="477"/>
      <c r="C5" s="481"/>
      <c r="D5" s="349" t="s">
        <v>53</v>
      </c>
      <c r="E5" s="349" t="s">
        <v>263</v>
      </c>
      <c r="F5" s="349" t="s">
        <v>223</v>
      </c>
      <c r="G5" s="349" t="s">
        <v>174</v>
      </c>
      <c r="H5" s="472"/>
      <c r="I5" s="472"/>
      <c r="J5" s="472"/>
      <c r="K5" s="566"/>
      <c r="L5" s="567"/>
      <c r="M5" s="571"/>
      <c r="N5" s="571"/>
      <c r="O5" s="472"/>
      <c r="P5" s="472"/>
      <c r="Q5" s="472"/>
      <c r="V5" s="294"/>
    </row>
    <row r="6" spans="1:22" ht="15.75" x14ac:dyDescent="0.2">
      <c r="A6" s="20">
        <v>1</v>
      </c>
      <c r="B6" s="14" t="s">
        <v>24</v>
      </c>
      <c r="C6" s="118">
        <v>7</v>
      </c>
      <c r="D6" s="14"/>
      <c r="E6" s="14"/>
      <c r="F6" s="14">
        <v>1</v>
      </c>
      <c r="G6" s="142">
        <v>4</v>
      </c>
      <c r="H6" s="14">
        <v>1</v>
      </c>
      <c r="I6" s="14"/>
      <c r="J6" s="14"/>
      <c r="K6" s="14"/>
      <c r="L6" s="14">
        <v>1</v>
      </c>
      <c r="M6" s="14"/>
      <c r="N6" s="14"/>
      <c r="O6" s="14"/>
      <c r="P6" s="14" t="s">
        <v>94</v>
      </c>
      <c r="Q6" s="14" t="s">
        <v>94</v>
      </c>
      <c r="V6" s="294"/>
    </row>
    <row r="7" spans="1:22" ht="15.75" x14ac:dyDescent="0.25">
      <c r="A7" s="24">
        <v>2</v>
      </c>
      <c r="B7" s="350" t="s">
        <v>25</v>
      </c>
      <c r="C7" s="116">
        <v>4</v>
      </c>
      <c r="D7" s="350"/>
      <c r="E7" s="350">
        <v>1</v>
      </c>
      <c r="F7" s="350"/>
      <c r="G7" s="93"/>
      <c r="H7" s="350">
        <v>1</v>
      </c>
      <c r="I7" s="350"/>
      <c r="J7" s="350"/>
      <c r="K7" s="350"/>
      <c r="L7" s="350">
        <v>2</v>
      </c>
      <c r="M7" s="350"/>
      <c r="N7" s="350"/>
      <c r="O7" s="350"/>
      <c r="P7" s="350" t="s">
        <v>84</v>
      </c>
      <c r="Q7" s="350" t="s">
        <v>84</v>
      </c>
      <c r="V7" s="296"/>
    </row>
    <row r="8" spans="1:22" ht="15.75" x14ac:dyDescent="0.25">
      <c r="A8" s="20">
        <v>3</v>
      </c>
      <c r="B8" s="14" t="s">
        <v>26</v>
      </c>
      <c r="C8" s="118">
        <v>20</v>
      </c>
      <c r="D8" s="14"/>
      <c r="E8" s="14">
        <v>1</v>
      </c>
      <c r="F8" s="14">
        <v>2</v>
      </c>
      <c r="G8" s="142"/>
      <c r="H8" s="14">
        <v>8</v>
      </c>
      <c r="I8" s="14"/>
      <c r="J8" s="14">
        <v>3</v>
      </c>
      <c r="K8" s="14"/>
      <c r="L8" s="14">
        <v>6</v>
      </c>
      <c r="M8" s="14"/>
      <c r="N8" s="14"/>
      <c r="O8" s="14"/>
      <c r="P8" s="14" t="s">
        <v>89</v>
      </c>
      <c r="Q8" s="14" t="s">
        <v>89</v>
      </c>
      <c r="V8" s="296"/>
    </row>
    <row r="9" spans="1:22" ht="15.75" x14ac:dyDescent="0.25">
      <c r="A9" s="24">
        <v>4</v>
      </c>
      <c r="B9" s="350" t="s">
        <v>27</v>
      </c>
      <c r="C9" s="116">
        <v>48</v>
      </c>
      <c r="D9" s="350"/>
      <c r="E9" s="350">
        <v>4</v>
      </c>
      <c r="F9" s="350">
        <v>8</v>
      </c>
      <c r="G9" s="93">
        <v>7</v>
      </c>
      <c r="H9" s="350">
        <v>12</v>
      </c>
      <c r="I9" s="350">
        <v>2</v>
      </c>
      <c r="J9" s="350">
        <v>2</v>
      </c>
      <c r="K9" s="350"/>
      <c r="L9" s="350">
        <v>5</v>
      </c>
      <c r="M9" s="350">
        <v>2</v>
      </c>
      <c r="N9" s="350"/>
      <c r="O9" s="350">
        <v>6</v>
      </c>
      <c r="P9" s="350" t="s">
        <v>321</v>
      </c>
      <c r="Q9" s="350" t="s">
        <v>321</v>
      </c>
      <c r="V9" s="296"/>
    </row>
    <row r="10" spans="1:22" ht="15.75" x14ac:dyDescent="0.25">
      <c r="A10" s="20">
        <v>5</v>
      </c>
      <c r="B10" s="14" t="s">
        <v>28</v>
      </c>
      <c r="C10" s="118">
        <v>27</v>
      </c>
      <c r="D10" s="14"/>
      <c r="E10" s="14">
        <v>1</v>
      </c>
      <c r="F10" s="14">
        <v>7</v>
      </c>
      <c r="G10" s="142">
        <v>1</v>
      </c>
      <c r="H10" s="14">
        <v>6</v>
      </c>
      <c r="I10" s="14"/>
      <c r="J10" s="14">
        <v>1</v>
      </c>
      <c r="K10" s="14"/>
      <c r="L10" s="14">
        <v>10</v>
      </c>
      <c r="M10" s="14">
        <v>1</v>
      </c>
      <c r="N10" s="14"/>
      <c r="O10" s="14"/>
      <c r="P10" s="14" t="s">
        <v>234</v>
      </c>
      <c r="Q10" s="14" t="s">
        <v>234</v>
      </c>
      <c r="V10" s="296"/>
    </row>
    <row r="11" spans="1:22" ht="15.75" x14ac:dyDescent="0.25">
      <c r="A11" s="24">
        <v>6</v>
      </c>
      <c r="B11" s="350" t="s">
        <v>29</v>
      </c>
      <c r="C11" s="116">
        <v>15</v>
      </c>
      <c r="D11" s="350"/>
      <c r="E11" s="350">
        <v>4</v>
      </c>
      <c r="F11" s="350">
        <v>5</v>
      </c>
      <c r="G11" s="93">
        <v>2</v>
      </c>
      <c r="H11" s="350"/>
      <c r="I11" s="350"/>
      <c r="J11" s="350"/>
      <c r="K11" s="350"/>
      <c r="L11" s="350">
        <v>4</v>
      </c>
      <c r="M11" s="350"/>
      <c r="N11" s="350"/>
      <c r="O11" s="350"/>
      <c r="P11" s="350" t="s">
        <v>234</v>
      </c>
      <c r="Q11" s="350" t="s">
        <v>234</v>
      </c>
      <c r="V11" s="296"/>
    </row>
    <row r="12" spans="1:22" ht="15.75" x14ac:dyDescent="0.25">
      <c r="A12" s="20">
        <v>7</v>
      </c>
      <c r="B12" s="14" t="s">
        <v>30</v>
      </c>
      <c r="C12" s="118">
        <v>20</v>
      </c>
      <c r="D12" s="14"/>
      <c r="E12" s="14"/>
      <c r="F12" s="14"/>
      <c r="G12" s="142"/>
      <c r="H12" s="14"/>
      <c r="I12" s="14"/>
      <c r="J12" s="14">
        <v>16</v>
      </c>
      <c r="K12" s="14"/>
      <c r="L12" s="14">
        <v>4</v>
      </c>
      <c r="M12" s="14"/>
      <c r="N12" s="14"/>
      <c r="O12" s="14"/>
      <c r="P12" s="14" t="s">
        <v>83</v>
      </c>
      <c r="Q12" s="14" t="s">
        <v>83</v>
      </c>
    </row>
    <row r="13" spans="1:22" ht="15.75" x14ac:dyDescent="0.25">
      <c r="A13" s="24">
        <v>8</v>
      </c>
      <c r="B13" s="350" t="s">
        <v>31</v>
      </c>
      <c r="C13" s="116">
        <v>33</v>
      </c>
      <c r="D13" s="350"/>
      <c r="E13" s="350"/>
      <c r="F13" s="350">
        <v>16</v>
      </c>
      <c r="G13" s="93">
        <v>1</v>
      </c>
      <c r="H13" s="350">
        <v>3</v>
      </c>
      <c r="I13" s="350"/>
      <c r="J13" s="350">
        <v>5</v>
      </c>
      <c r="K13" s="350"/>
      <c r="L13" s="350">
        <v>7</v>
      </c>
      <c r="M13" s="350">
        <v>1</v>
      </c>
      <c r="N13" s="350"/>
      <c r="O13" s="350"/>
      <c r="P13" s="350" t="s">
        <v>255</v>
      </c>
      <c r="Q13" s="350" t="s">
        <v>255</v>
      </c>
    </row>
    <row r="14" spans="1:22" ht="15.75" x14ac:dyDescent="0.25">
      <c r="A14" s="20">
        <v>9</v>
      </c>
      <c r="B14" s="14" t="s">
        <v>32</v>
      </c>
      <c r="C14" s="118">
        <v>6</v>
      </c>
      <c r="D14" s="14"/>
      <c r="E14" s="14"/>
      <c r="F14" s="14">
        <v>2</v>
      </c>
      <c r="G14" s="142"/>
      <c r="H14" s="14">
        <v>2</v>
      </c>
      <c r="I14" s="14"/>
      <c r="J14" s="14"/>
      <c r="K14" s="14"/>
      <c r="L14" s="14">
        <v>2</v>
      </c>
      <c r="M14" s="14"/>
      <c r="N14" s="14"/>
      <c r="O14" s="14"/>
      <c r="P14" s="14" t="s">
        <v>86</v>
      </c>
      <c r="Q14" s="14" t="s">
        <v>86</v>
      </c>
    </row>
    <row r="15" spans="1:22" ht="15.75" x14ac:dyDescent="0.25">
      <c r="A15" s="24">
        <v>10</v>
      </c>
      <c r="B15" s="350" t="s">
        <v>33</v>
      </c>
      <c r="C15" s="116">
        <v>14</v>
      </c>
      <c r="D15" s="350"/>
      <c r="E15" s="350">
        <v>1</v>
      </c>
      <c r="F15" s="350">
        <v>7</v>
      </c>
      <c r="G15" s="93"/>
      <c r="H15" s="350"/>
      <c r="I15" s="350"/>
      <c r="J15" s="350">
        <v>2</v>
      </c>
      <c r="K15" s="350"/>
      <c r="L15" s="350">
        <v>4</v>
      </c>
      <c r="M15" s="350"/>
      <c r="N15" s="350"/>
      <c r="O15" s="350"/>
      <c r="P15" s="350" t="s">
        <v>88</v>
      </c>
      <c r="Q15" s="350" t="s">
        <v>88</v>
      </c>
    </row>
    <row r="16" spans="1:22" ht="15.75" x14ac:dyDescent="0.25">
      <c r="A16" s="20">
        <v>11</v>
      </c>
      <c r="B16" s="14" t="s">
        <v>34</v>
      </c>
      <c r="C16" s="118">
        <v>22</v>
      </c>
      <c r="D16" s="14"/>
      <c r="E16" s="14"/>
      <c r="F16" s="14">
        <v>4</v>
      </c>
      <c r="G16" s="142"/>
      <c r="H16" s="14">
        <v>17</v>
      </c>
      <c r="I16" s="14"/>
      <c r="J16" s="14"/>
      <c r="K16" s="14"/>
      <c r="L16" s="14">
        <v>1</v>
      </c>
      <c r="M16" s="14"/>
      <c r="N16" s="14"/>
      <c r="O16" s="14"/>
      <c r="P16" s="14" t="s">
        <v>94</v>
      </c>
      <c r="Q16" s="14" t="s">
        <v>94</v>
      </c>
    </row>
    <row r="17" spans="1:17" ht="15.75" x14ac:dyDescent="0.25">
      <c r="A17" s="24">
        <v>12</v>
      </c>
      <c r="B17" s="350" t="s">
        <v>35</v>
      </c>
      <c r="C17" s="116">
        <v>54</v>
      </c>
      <c r="D17" s="350"/>
      <c r="E17" s="350">
        <v>1</v>
      </c>
      <c r="F17" s="350">
        <v>20</v>
      </c>
      <c r="G17" s="93"/>
      <c r="H17" s="350">
        <v>22</v>
      </c>
      <c r="I17" s="350"/>
      <c r="J17" s="350">
        <v>6</v>
      </c>
      <c r="K17" s="350"/>
      <c r="L17" s="350">
        <v>3</v>
      </c>
      <c r="M17" s="350">
        <v>1</v>
      </c>
      <c r="N17" s="350">
        <v>1</v>
      </c>
      <c r="O17" s="350"/>
      <c r="P17" s="350" t="s">
        <v>88</v>
      </c>
      <c r="Q17" s="350" t="s">
        <v>88</v>
      </c>
    </row>
    <row r="18" spans="1:17" ht="15.75" x14ac:dyDescent="0.25">
      <c r="A18" s="20">
        <v>13</v>
      </c>
      <c r="B18" s="14" t="s">
        <v>36</v>
      </c>
      <c r="C18" s="118">
        <v>1</v>
      </c>
      <c r="D18" s="14">
        <v>1</v>
      </c>
      <c r="E18" s="14"/>
      <c r="F18" s="14"/>
      <c r="G18" s="142"/>
      <c r="H18" s="14"/>
      <c r="I18" s="14"/>
      <c r="J18" s="14"/>
      <c r="K18" s="14"/>
      <c r="L18" s="14"/>
      <c r="M18" s="14"/>
      <c r="N18" s="14"/>
      <c r="O18" s="14"/>
      <c r="P18" s="14" t="s">
        <v>85</v>
      </c>
      <c r="Q18" s="14" t="s">
        <v>85</v>
      </c>
    </row>
    <row r="19" spans="1:17" ht="15.75" x14ac:dyDescent="0.25">
      <c r="A19" s="24">
        <v>14</v>
      </c>
      <c r="B19" s="350" t="s">
        <v>37</v>
      </c>
      <c r="C19" s="116">
        <v>37</v>
      </c>
      <c r="D19" s="350"/>
      <c r="E19" s="350"/>
      <c r="F19" s="350">
        <v>2</v>
      </c>
      <c r="G19" s="93"/>
      <c r="H19" s="350">
        <v>5</v>
      </c>
      <c r="I19" s="350"/>
      <c r="J19" s="350">
        <v>20</v>
      </c>
      <c r="K19" s="350"/>
      <c r="L19" s="350">
        <v>10</v>
      </c>
      <c r="M19" s="350"/>
      <c r="N19" s="350"/>
      <c r="O19" s="350"/>
      <c r="P19" s="350" t="s">
        <v>95</v>
      </c>
      <c r="Q19" s="350" t="s">
        <v>95</v>
      </c>
    </row>
    <row r="20" spans="1:17" ht="15.75" x14ac:dyDescent="0.25">
      <c r="A20" s="20">
        <v>15</v>
      </c>
      <c r="B20" s="14" t="s">
        <v>38</v>
      </c>
      <c r="C20" s="118">
        <v>4</v>
      </c>
      <c r="D20" s="14"/>
      <c r="E20" s="14"/>
      <c r="F20" s="14">
        <v>1</v>
      </c>
      <c r="G20" s="142">
        <v>1</v>
      </c>
      <c r="H20" s="14">
        <v>1</v>
      </c>
      <c r="I20" s="14"/>
      <c r="J20" s="14"/>
      <c r="K20" s="14"/>
      <c r="L20" s="14">
        <v>1</v>
      </c>
      <c r="M20" s="14"/>
      <c r="N20" s="14"/>
      <c r="O20" s="14"/>
      <c r="P20" s="14" t="s">
        <v>90</v>
      </c>
      <c r="Q20" s="14" t="s">
        <v>90</v>
      </c>
    </row>
    <row r="21" spans="1:17" ht="15.75" x14ac:dyDescent="0.25">
      <c r="A21" s="24">
        <v>16</v>
      </c>
      <c r="B21" s="350" t="s">
        <v>39</v>
      </c>
      <c r="C21" s="116">
        <v>40</v>
      </c>
      <c r="D21" s="350"/>
      <c r="E21" s="350"/>
      <c r="F21" s="350">
        <v>2</v>
      </c>
      <c r="G21" s="93"/>
      <c r="H21" s="350">
        <v>5</v>
      </c>
      <c r="I21" s="350"/>
      <c r="J21" s="350">
        <v>24</v>
      </c>
      <c r="K21" s="350"/>
      <c r="L21" s="350">
        <v>7</v>
      </c>
      <c r="M21" s="350">
        <v>2</v>
      </c>
      <c r="N21" s="350"/>
      <c r="O21" s="350"/>
      <c r="P21" s="350" t="s">
        <v>86</v>
      </c>
      <c r="Q21" s="350" t="s">
        <v>86</v>
      </c>
    </row>
    <row r="22" spans="1:17" ht="15.75" x14ac:dyDescent="0.25">
      <c r="A22" s="20">
        <v>17</v>
      </c>
      <c r="B22" s="14" t="s">
        <v>40</v>
      </c>
      <c r="C22" s="118">
        <v>58</v>
      </c>
      <c r="D22" s="14"/>
      <c r="E22" s="14">
        <v>1</v>
      </c>
      <c r="F22" s="14">
        <v>25</v>
      </c>
      <c r="G22" s="142"/>
      <c r="H22" s="14">
        <v>19</v>
      </c>
      <c r="I22" s="14"/>
      <c r="J22" s="14"/>
      <c r="K22" s="14"/>
      <c r="L22" s="14">
        <v>13</v>
      </c>
      <c r="M22" s="14"/>
      <c r="N22" s="14"/>
      <c r="O22" s="14"/>
      <c r="P22" s="14" t="s">
        <v>234</v>
      </c>
      <c r="Q22" s="14" t="s">
        <v>234</v>
      </c>
    </row>
    <row r="23" spans="1:17" ht="22.5" customHeight="1" x14ac:dyDescent="0.25">
      <c r="A23" s="24">
        <v>18</v>
      </c>
      <c r="B23" s="350" t="s">
        <v>41</v>
      </c>
      <c r="C23" s="116">
        <v>5</v>
      </c>
      <c r="D23" s="350"/>
      <c r="E23" s="350">
        <v>1</v>
      </c>
      <c r="F23" s="350">
        <v>1</v>
      </c>
      <c r="G23" s="93">
        <v>1</v>
      </c>
      <c r="H23" s="350">
        <v>1</v>
      </c>
      <c r="I23" s="350"/>
      <c r="J23" s="350">
        <v>1</v>
      </c>
      <c r="K23" s="350"/>
      <c r="L23" s="350"/>
      <c r="M23" s="350"/>
      <c r="N23" s="350"/>
      <c r="O23" s="350"/>
      <c r="P23" s="350" t="s">
        <v>253</v>
      </c>
      <c r="Q23" s="350" t="s">
        <v>253</v>
      </c>
    </row>
    <row r="24" spans="1:17" s="297" customFormat="1" ht="23.25" x14ac:dyDescent="0.25">
      <c r="A24" s="527" t="s">
        <v>56</v>
      </c>
      <c r="B24" s="527"/>
      <c r="C24" s="342">
        <v>415</v>
      </c>
      <c r="D24" s="14">
        <v>1</v>
      </c>
      <c r="E24" s="14">
        <v>15</v>
      </c>
      <c r="F24" s="14">
        <v>103</v>
      </c>
      <c r="G24" s="142">
        <v>17</v>
      </c>
      <c r="H24" s="14">
        <v>103</v>
      </c>
      <c r="I24" s="14">
        <v>2</v>
      </c>
      <c r="J24" s="14">
        <v>80</v>
      </c>
      <c r="K24" s="14"/>
      <c r="L24" s="14">
        <v>80</v>
      </c>
      <c r="M24" s="14">
        <v>7</v>
      </c>
      <c r="N24" s="14">
        <v>1</v>
      </c>
      <c r="O24" s="14">
        <v>6</v>
      </c>
      <c r="P24" s="14" t="s">
        <v>813</v>
      </c>
      <c r="Q24" s="14" t="s">
        <v>813</v>
      </c>
    </row>
    <row r="25" spans="1:17" s="188" customFormat="1" ht="22.5" customHeight="1" x14ac:dyDescent="0.25">
      <c r="A25" s="475" t="s">
        <v>57</v>
      </c>
      <c r="B25" s="475"/>
      <c r="H25" s="189"/>
      <c r="I25" s="189"/>
      <c r="J25" s="189"/>
      <c r="K25" s="189"/>
      <c r="L25" s="189"/>
      <c r="M25" s="189"/>
      <c r="N25" s="189"/>
      <c r="O25" s="189"/>
    </row>
  </sheetData>
  <mergeCells count="19">
    <mergeCell ref="A25:B25"/>
    <mergeCell ref="A3:A5"/>
    <mergeCell ref="B3:B5"/>
    <mergeCell ref="H3:H5"/>
    <mergeCell ref="C4:C5"/>
    <mergeCell ref="C3:G3"/>
    <mergeCell ref="D4:G4"/>
    <mergeCell ref="A24:B24"/>
    <mergeCell ref="K3:K5"/>
    <mergeCell ref="L3:L5"/>
    <mergeCell ref="A1:P2"/>
    <mergeCell ref="Q1:Q2"/>
    <mergeCell ref="Q3:Q5"/>
    <mergeCell ref="P3:P5"/>
    <mergeCell ref="M3:M5"/>
    <mergeCell ref="O3:O5"/>
    <mergeCell ref="I3:I5"/>
    <mergeCell ref="J3:J5"/>
    <mergeCell ref="N3:N5"/>
  </mergeCells>
  <pageMargins left="0.7" right="0.7" top="0.75" bottom="0.75" header="0.3" footer="0.3"/>
  <pageSetup paperSize="9" scale="5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workbookViewId="0">
      <selection activeCell="O13" sqref="O13"/>
    </sheetView>
  </sheetViews>
  <sheetFormatPr defaultColWidth="8.7109375" defaultRowHeight="12.75" x14ac:dyDescent="0.25"/>
  <cols>
    <col min="1" max="1" width="4.7109375" style="292" customWidth="1"/>
    <col min="2" max="2" width="27.5703125" style="292" customWidth="1"/>
    <col min="3" max="3" width="12.5703125" style="295" customWidth="1"/>
    <col min="4" max="4" width="12" style="295" customWidth="1"/>
    <col min="5" max="5" width="17.140625" style="295" customWidth="1"/>
    <col min="6" max="7" width="12" style="295" customWidth="1"/>
    <col min="8" max="8" width="13.7109375" style="295" customWidth="1"/>
    <col min="9" max="13" width="12" style="295" customWidth="1"/>
    <col min="14" max="14" width="15.140625" style="295" customWidth="1"/>
    <col min="15" max="15" width="14.7109375" style="295" customWidth="1"/>
    <col min="16" max="16384" width="8.7109375" style="295"/>
  </cols>
  <sheetData>
    <row r="1" spans="1:15" s="292" customFormat="1" ht="15" customHeight="1" x14ac:dyDescent="0.25">
      <c r="A1" s="471" t="s">
        <v>814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</row>
    <row r="2" spans="1:15" s="292" customFormat="1" ht="49.5" customHeight="1" x14ac:dyDescent="0.25">
      <c r="A2" s="469"/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</row>
    <row r="3" spans="1:15" s="293" customFormat="1" ht="15.75" customHeight="1" x14ac:dyDescent="0.25">
      <c r="A3" s="472" t="s">
        <v>42</v>
      </c>
      <c r="B3" s="477" t="s">
        <v>2</v>
      </c>
      <c r="C3" s="482" t="s">
        <v>43</v>
      </c>
      <c r="D3" s="482"/>
      <c r="E3" s="482"/>
      <c r="F3" s="482"/>
      <c r="G3" s="472" t="s">
        <v>264</v>
      </c>
      <c r="H3" s="473" t="s">
        <v>274</v>
      </c>
      <c r="I3" s="473" t="s">
        <v>272</v>
      </c>
      <c r="J3" s="473" t="s">
        <v>273</v>
      </c>
      <c r="K3" s="473" t="s">
        <v>270</v>
      </c>
      <c r="L3" s="473" t="s">
        <v>275</v>
      </c>
      <c r="M3" s="473" t="s">
        <v>263</v>
      </c>
      <c r="N3" s="472" t="s">
        <v>50</v>
      </c>
      <c r="O3" s="472" t="s">
        <v>51</v>
      </c>
    </row>
    <row r="4" spans="1:15" s="293" customFormat="1" ht="15.75" customHeight="1" x14ac:dyDescent="0.25">
      <c r="A4" s="472"/>
      <c r="B4" s="477"/>
      <c r="C4" s="479" t="s">
        <v>215</v>
      </c>
      <c r="D4" s="481" t="s">
        <v>52</v>
      </c>
      <c r="E4" s="481"/>
      <c r="F4" s="481"/>
      <c r="G4" s="472"/>
      <c r="H4" s="474"/>
      <c r="I4" s="474"/>
      <c r="J4" s="474"/>
      <c r="K4" s="474"/>
      <c r="L4" s="474"/>
      <c r="M4" s="474"/>
      <c r="N4" s="472"/>
      <c r="O4" s="472"/>
    </row>
    <row r="5" spans="1:15" s="293" customFormat="1" ht="123.75" customHeight="1" thickBot="1" x14ac:dyDescent="0.3">
      <c r="A5" s="476"/>
      <c r="B5" s="478"/>
      <c r="C5" s="573"/>
      <c r="D5" s="349" t="s">
        <v>53</v>
      </c>
      <c r="E5" s="349" t="s">
        <v>174</v>
      </c>
      <c r="F5" s="349" t="s">
        <v>54</v>
      </c>
      <c r="G5" s="473"/>
      <c r="H5" s="572"/>
      <c r="I5" s="572"/>
      <c r="J5" s="572"/>
      <c r="K5" s="572"/>
      <c r="L5" s="572"/>
      <c r="M5" s="572"/>
      <c r="N5" s="476"/>
      <c r="O5" s="476"/>
    </row>
    <row r="6" spans="1:15" ht="16.5" thickTop="1" x14ac:dyDescent="0.25">
      <c r="A6" s="21">
        <v>1</v>
      </c>
      <c r="B6" s="9" t="s">
        <v>24</v>
      </c>
      <c r="C6" s="140">
        <v>7</v>
      </c>
      <c r="D6" s="140"/>
      <c r="E6" s="140"/>
      <c r="F6" s="140">
        <v>4</v>
      </c>
      <c r="G6" s="140"/>
      <c r="H6" s="140"/>
      <c r="I6" s="140"/>
      <c r="J6" s="140"/>
      <c r="K6" s="140">
        <v>1</v>
      </c>
      <c r="L6" s="140"/>
      <c r="M6" s="140">
        <v>2</v>
      </c>
      <c r="N6" s="140" t="s">
        <v>88</v>
      </c>
      <c r="O6" s="140" t="s">
        <v>88</v>
      </c>
    </row>
    <row r="7" spans="1:15" ht="15.75" x14ac:dyDescent="0.25">
      <c r="A7" s="24">
        <v>2</v>
      </c>
      <c r="B7" s="350" t="s">
        <v>25</v>
      </c>
      <c r="C7" s="141">
        <v>10</v>
      </c>
      <c r="D7" s="141"/>
      <c r="E7" s="141">
        <v>1</v>
      </c>
      <c r="F7" s="141">
        <v>1</v>
      </c>
      <c r="G7" s="141">
        <v>4</v>
      </c>
      <c r="H7" s="141"/>
      <c r="I7" s="141">
        <v>1</v>
      </c>
      <c r="J7" s="141"/>
      <c r="K7" s="141">
        <v>3</v>
      </c>
      <c r="L7" s="141"/>
      <c r="M7" s="141"/>
      <c r="N7" s="141" t="s">
        <v>86</v>
      </c>
      <c r="O7" s="141" t="s">
        <v>86</v>
      </c>
    </row>
    <row r="8" spans="1:15" ht="15.75" x14ac:dyDescent="0.25">
      <c r="A8" s="20">
        <v>3</v>
      </c>
      <c r="B8" s="14" t="s">
        <v>26</v>
      </c>
      <c r="C8" s="140">
        <v>35</v>
      </c>
      <c r="D8" s="140"/>
      <c r="E8" s="140"/>
      <c r="F8" s="140">
        <v>7</v>
      </c>
      <c r="G8" s="140">
        <v>10</v>
      </c>
      <c r="H8" s="140"/>
      <c r="I8" s="140">
        <v>7</v>
      </c>
      <c r="J8" s="140"/>
      <c r="K8" s="140">
        <v>11</v>
      </c>
      <c r="L8" s="140"/>
      <c r="M8" s="140"/>
      <c r="N8" s="140" t="s">
        <v>89</v>
      </c>
      <c r="O8" s="140" t="s">
        <v>89</v>
      </c>
    </row>
    <row r="9" spans="1:15" ht="15.75" x14ac:dyDescent="0.25">
      <c r="A9" s="24">
        <v>4</v>
      </c>
      <c r="B9" s="350" t="s">
        <v>27</v>
      </c>
      <c r="C9" s="141">
        <v>44</v>
      </c>
      <c r="D9" s="141"/>
      <c r="E9" s="141">
        <v>4</v>
      </c>
      <c r="F9" s="141">
        <v>6</v>
      </c>
      <c r="G9" s="141">
        <v>5</v>
      </c>
      <c r="H9" s="141">
        <v>8</v>
      </c>
      <c r="I9" s="141">
        <v>17</v>
      </c>
      <c r="J9" s="141"/>
      <c r="K9" s="141">
        <v>3</v>
      </c>
      <c r="L9" s="141"/>
      <c r="M9" s="141">
        <v>1</v>
      </c>
      <c r="N9" s="141" t="s">
        <v>261</v>
      </c>
      <c r="O9" s="141" t="s">
        <v>261</v>
      </c>
    </row>
    <row r="10" spans="1:15" ht="15.75" x14ac:dyDescent="0.25">
      <c r="A10" s="20">
        <v>5</v>
      </c>
      <c r="B10" s="14" t="s">
        <v>28</v>
      </c>
      <c r="C10" s="140">
        <v>20</v>
      </c>
      <c r="D10" s="140"/>
      <c r="E10" s="140"/>
      <c r="F10" s="140">
        <v>13</v>
      </c>
      <c r="G10" s="140"/>
      <c r="H10" s="140"/>
      <c r="I10" s="140">
        <v>4</v>
      </c>
      <c r="J10" s="140"/>
      <c r="K10" s="140">
        <v>2</v>
      </c>
      <c r="L10" s="140"/>
      <c r="M10" s="140">
        <v>1</v>
      </c>
      <c r="N10" s="140" t="s">
        <v>237</v>
      </c>
      <c r="O10" s="140" t="s">
        <v>237</v>
      </c>
    </row>
    <row r="11" spans="1:15" ht="15.75" x14ac:dyDescent="0.25">
      <c r="A11" s="24">
        <v>6</v>
      </c>
      <c r="B11" s="350" t="s">
        <v>29</v>
      </c>
      <c r="C11" s="141">
        <v>11</v>
      </c>
      <c r="D11" s="141"/>
      <c r="E11" s="141">
        <v>1</v>
      </c>
      <c r="F11" s="141">
        <v>7</v>
      </c>
      <c r="G11" s="141">
        <v>2</v>
      </c>
      <c r="H11" s="141"/>
      <c r="I11" s="141"/>
      <c r="J11" s="141"/>
      <c r="K11" s="141">
        <v>1</v>
      </c>
      <c r="L11" s="141"/>
      <c r="M11" s="141">
        <v>1</v>
      </c>
      <c r="N11" s="141" t="s">
        <v>225</v>
      </c>
      <c r="O11" s="141" t="s">
        <v>225</v>
      </c>
    </row>
    <row r="12" spans="1:15" ht="15.75" x14ac:dyDescent="0.25">
      <c r="A12" s="20">
        <v>7</v>
      </c>
      <c r="B12" s="14" t="s">
        <v>30</v>
      </c>
      <c r="C12" s="140">
        <v>5</v>
      </c>
      <c r="D12" s="140"/>
      <c r="E12" s="140"/>
      <c r="F12" s="140">
        <v>2</v>
      </c>
      <c r="G12" s="140"/>
      <c r="H12" s="140"/>
      <c r="I12" s="140">
        <v>2</v>
      </c>
      <c r="J12" s="140"/>
      <c r="K12" s="140"/>
      <c r="L12" s="140">
        <v>1</v>
      </c>
      <c r="M12" s="140"/>
      <c r="N12" s="140" t="s">
        <v>88</v>
      </c>
      <c r="O12" s="140" t="s">
        <v>88</v>
      </c>
    </row>
    <row r="13" spans="1:15" ht="15.75" x14ac:dyDescent="0.25">
      <c r="A13" s="24">
        <v>8</v>
      </c>
      <c r="B13" s="350" t="s">
        <v>31</v>
      </c>
      <c r="C13" s="141">
        <v>19</v>
      </c>
      <c r="D13" s="141"/>
      <c r="E13" s="141">
        <v>3</v>
      </c>
      <c r="F13" s="141">
        <v>10</v>
      </c>
      <c r="G13" s="141"/>
      <c r="H13" s="141"/>
      <c r="I13" s="141">
        <v>2</v>
      </c>
      <c r="J13" s="141"/>
      <c r="K13" s="141">
        <v>4</v>
      </c>
      <c r="L13" s="141"/>
      <c r="M13" s="141"/>
      <c r="N13" s="141" t="s">
        <v>96</v>
      </c>
      <c r="O13" s="141" t="s">
        <v>96</v>
      </c>
    </row>
    <row r="14" spans="1:15" ht="15.75" x14ac:dyDescent="0.25">
      <c r="A14" s="20">
        <v>9</v>
      </c>
      <c r="B14" s="14" t="s">
        <v>32</v>
      </c>
      <c r="C14" s="140">
        <v>5</v>
      </c>
      <c r="D14" s="140"/>
      <c r="E14" s="140"/>
      <c r="F14" s="140">
        <v>1</v>
      </c>
      <c r="G14" s="140">
        <v>1</v>
      </c>
      <c r="H14" s="140"/>
      <c r="I14" s="140">
        <v>1</v>
      </c>
      <c r="J14" s="140"/>
      <c r="K14" s="140">
        <v>2</v>
      </c>
      <c r="L14" s="140"/>
      <c r="M14" s="140"/>
      <c r="N14" s="140" t="s">
        <v>97</v>
      </c>
      <c r="O14" s="140" t="s">
        <v>97</v>
      </c>
    </row>
    <row r="15" spans="1:15" ht="15.75" x14ac:dyDescent="0.25">
      <c r="A15" s="24">
        <v>10</v>
      </c>
      <c r="B15" s="350" t="s">
        <v>33</v>
      </c>
      <c r="C15" s="141">
        <v>11</v>
      </c>
      <c r="D15" s="141"/>
      <c r="E15" s="141"/>
      <c r="F15" s="141">
        <v>6</v>
      </c>
      <c r="G15" s="141"/>
      <c r="H15" s="141"/>
      <c r="I15" s="141">
        <v>1</v>
      </c>
      <c r="J15" s="141"/>
      <c r="K15" s="141">
        <v>3</v>
      </c>
      <c r="L15" s="141">
        <v>1</v>
      </c>
      <c r="M15" s="141"/>
      <c r="N15" s="141" t="s">
        <v>87</v>
      </c>
      <c r="O15" s="141" t="s">
        <v>87</v>
      </c>
    </row>
    <row r="16" spans="1:15" ht="15.75" x14ac:dyDescent="0.25">
      <c r="A16" s="20">
        <v>11</v>
      </c>
      <c r="B16" s="14" t="s">
        <v>34</v>
      </c>
      <c r="C16" s="140">
        <v>16</v>
      </c>
      <c r="D16" s="140"/>
      <c r="E16" s="140"/>
      <c r="F16" s="140">
        <v>2</v>
      </c>
      <c r="G16" s="140">
        <v>3</v>
      </c>
      <c r="H16" s="140"/>
      <c r="I16" s="140">
        <v>6</v>
      </c>
      <c r="J16" s="140"/>
      <c r="K16" s="140">
        <v>5</v>
      </c>
      <c r="L16" s="140"/>
      <c r="M16" s="140"/>
      <c r="N16" s="140" t="s">
        <v>96</v>
      </c>
      <c r="O16" s="140" t="s">
        <v>96</v>
      </c>
    </row>
    <row r="17" spans="1:15" ht="15.75" x14ac:dyDescent="0.25">
      <c r="A17" s="24">
        <v>12</v>
      </c>
      <c r="B17" s="350" t="s">
        <v>35</v>
      </c>
      <c r="C17" s="141">
        <v>3</v>
      </c>
      <c r="D17" s="141"/>
      <c r="E17" s="141"/>
      <c r="F17" s="141">
        <v>1</v>
      </c>
      <c r="G17" s="141"/>
      <c r="H17" s="141"/>
      <c r="I17" s="141"/>
      <c r="J17" s="141"/>
      <c r="K17" s="141">
        <v>1</v>
      </c>
      <c r="L17" s="141">
        <v>1</v>
      </c>
      <c r="M17" s="141"/>
      <c r="N17" s="141" t="s">
        <v>88</v>
      </c>
      <c r="O17" s="141" t="s">
        <v>88</v>
      </c>
    </row>
    <row r="18" spans="1:15" ht="15.75" x14ac:dyDescent="0.25">
      <c r="A18" s="20">
        <v>13</v>
      </c>
      <c r="B18" s="14" t="s">
        <v>36</v>
      </c>
      <c r="C18" s="140">
        <v>3</v>
      </c>
      <c r="D18" s="140"/>
      <c r="E18" s="140"/>
      <c r="F18" s="140">
        <v>2</v>
      </c>
      <c r="G18" s="140"/>
      <c r="H18" s="140"/>
      <c r="I18" s="140"/>
      <c r="J18" s="140"/>
      <c r="K18" s="140"/>
      <c r="L18" s="140"/>
      <c r="M18" s="140">
        <v>1</v>
      </c>
      <c r="N18" s="140" t="s">
        <v>85</v>
      </c>
      <c r="O18" s="140" t="s">
        <v>85</v>
      </c>
    </row>
    <row r="19" spans="1:15" ht="15.75" x14ac:dyDescent="0.25">
      <c r="A19" s="24">
        <v>14</v>
      </c>
      <c r="B19" s="350" t="s">
        <v>37</v>
      </c>
      <c r="C19" s="141">
        <v>35</v>
      </c>
      <c r="D19" s="141"/>
      <c r="E19" s="141"/>
      <c r="F19" s="141">
        <v>2</v>
      </c>
      <c r="G19" s="141">
        <v>28</v>
      </c>
      <c r="H19" s="141"/>
      <c r="I19" s="141">
        <v>1</v>
      </c>
      <c r="J19" s="141"/>
      <c r="K19" s="141">
        <v>3</v>
      </c>
      <c r="L19" s="141"/>
      <c r="M19" s="141">
        <v>1</v>
      </c>
      <c r="N19" s="141" t="s">
        <v>87</v>
      </c>
      <c r="O19" s="141" t="s">
        <v>87</v>
      </c>
    </row>
    <row r="20" spans="1:15" ht="15.75" x14ac:dyDescent="0.25">
      <c r="A20" s="20">
        <v>15</v>
      </c>
      <c r="B20" s="14" t="s">
        <v>38</v>
      </c>
      <c r="C20" s="140"/>
      <c r="D20" s="140"/>
      <c r="E20" s="140"/>
      <c r="F20" s="140"/>
      <c r="G20" s="140"/>
      <c r="H20" s="140"/>
      <c r="I20" s="140">
        <v>1</v>
      </c>
      <c r="J20" s="140"/>
      <c r="K20" s="140"/>
      <c r="L20" s="140"/>
      <c r="M20" s="140"/>
      <c r="N20" s="140" t="s">
        <v>83</v>
      </c>
      <c r="O20" s="140" t="s">
        <v>83</v>
      </c>
    </row>
    <row r="21" spans="1:15" ht="15.75" x14ac:dyDescent="0.25">
      <c r="A21" s="24">
        <v>16</v>
      </c>
      <c r="B21" s="350" t="s">
        <v>39</v>
      </c>
      <c r="C21" s="141">
        <v>5</v>
      </c>
      <c r="D21" s="141"/>
      <c r="E21" s="141"/>
      <c r="F21" s="141">
        <v>1</v>
      </c>
      <c r="G21" s="141"/>
      <c r="H21" s="141"/>
      <c r="I21" s="141"/>
      <c r="J21" s="141">
        <v>1</v>
      </c>
      <c r="K21" s="141">
        <v>2</v>
      </c>
      <c r="L21" s="141"/>
      <c r="M21" s="141"/>
      <c r="N21" s="141" t="s">
        <v>85</v>
      </c>
      <c r="O21" s="141" t="s">
        <v>85</v>
      </c>
    </row>
    <row r="22" spans="1:15" ht="15.75" x14ac:dyDescent="0.25">
      <c r="A22" s="20">
        <v>17</v>
      </c>
      <c r="B22" s="14" t="s">
        <v>40</v>
      </c>
      <c r="C22" s="140">
        <v>8</v>
      </c>
      <c r="D22" s="140"/>
      <c r="E22" s="140"/>
      <c r="F22" s="140">
        <v>2</v>
      </c>
      <c r="G22" s="140"/>
      <c r="H22" s="140"/>
      <c r="I22" s="140"/>
      <c r="J22" s="140">
        <v>1</v>
      </c>
      <c r="K22" s="140">
        <v>5</v>
      </c>
      <c r="L22" s="140"/>
      <c r="M22" s="140"/>
      <c r="N22" s="140" t="s">
        <v>96</v>
      </c>
      <c r="O22" s="140" t="s">
        <v>96</v>
      </c>
    </row>
    <row r="23" spans="1:15" ht="15.75" x14ac:dyDescent="0.25">
      <c r="A23" s="24">
        <v>18</v>
      </c>
      <c r="B23" s="350" t="s">
        <v>41</v>
      </c>
      <c r="C23" s="141">
        <v>4</v>
      </c>
      <c r="D23" s="141"/>
      <c r="E23" s="141"/>
      <c r="F23" s="141">
        <v>2</v>
      </c>
      <c r="G23" s="141"/>
      <c r="H23" s="141">
        <v>1</v>
      </c>
      <c r="I23" s="141"/>
      <c r="J23" s="141"/>
      <c r="K23" s="141">
        <v>1</v>
      </c>
      <c r="L23" s="141"/>
      <c r="M23" s="141"/>
      <c r="N23" s="141" t="s">
        <v>94</v>
      </c>
      <c r="O23" s="141" t="s">
        <v>94</v>
      </c>
    </row>
    <row r="24" spans="1:15" s="297" customFormat="1" ht="23.25" x14ac:dyDescent="0.25">
      <c r="A24" s="424" t="s">
        <v>56</v>
      </c>
      <c r="B24" s="425"/>
      <c r="C24" s="354">
        <v>241</v>
      </c>
      <c r="D24" s="354"/>
      <c r="E24" s="354">
        <v>9</v>
      </c>
      <c r="F24" s="354">
        <v>69</v>
      </c>
      <c r="G24" s="354">
        <v>53</v>
      </c>
      <c r="H24" s="354">
        <v>9</v>
      </c>
      <c r="I24" s="354">
        <v>43</v>
      </c>
      <c r="J24" s="354">
        <v>2</v>
      </c>
      <c r="K24" s="354">
        <v>47</v>
      </c>
      <c r="L24" s="354">
        <v>3</v>
      </c>
      <c r="M24" s="354">
        <v>6</v>
      </c>
      <c r="N24" s="354" t="s">
        <v>390</v>
      </c>
      <c r="O24" s="354" t="s">
        <v>390</v>
      </c>
    </row>
    <row r="25" spans="1:15" s="188" customFormat="1" ht="22.5" customHeight="1" x14ac:dyDescent="0.25">
      <c r="A25" s="475" t="s">
        <v>57</v>
      </c>
      <c r="B25" s="475"/>
    </row>
  </sheetData>
  <mergeCells count="18">
    <mergeCell ref="A1:N2"/>
    <mergeCell ref="O1:O2"/>
    <mergeCell ref="N3:N5"/>
    <mergeCell ref="O3:O5"/>
    <mergeCell ref="M3:M5"/>
    <mergeCell ref="J3:J5"/>
    <mergeCell ref="K3:K5"/>
    <mergeCell ref="L3:L5"/>
    <mergeCell ref="I3:I5"/>
    <mergeCell ref="A25:B25"/>
    <mergeCell ref="A3:A5"/>
    <mergeCell ref="B3:B5"/>
    <mergeCell ref="H3:H5"/>
    <mergeCell ref="C4:C5"/>
    <mergeCell ref="C3:F3"/>
    <mergeCell ref="G3:G5"/>
    <mergeCell ref="D4:F4"/>
    <mergeCell ref="A24:B24"/>
  </mergeCells>
  <pageMargins left="0.7" right="0.7" top="0.75" bottom="0.75" header="0.3" footer="0.3"/>
  <pageSetup paperSize="9" scale="6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I5" sqref="I5"/>
    </sheetView>
  </sheetViews>
  <sheetFormatPr defaultRowHeight="18.75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63.75" customHeight="1" x14ac:dyDescent="0.3">
      <c r="A1" s="400" t="s">
        <v>815</v>
      </c>
      <c r="B1" s="400"/>
      <c r="C1" s="400"/>
      <c r="D1" s="400"/>
    </row>
    <row r="2" spans="1:4" ht="37.5" x14ac:dyDescent="0.3">
      <c r="A2" s="234" t="s">
        <v>42</v>
      </c>
      <c r="B2" s="235" t="s">
        <v>2</v>
      </c>
      <c r="C2" s="235" t="s">
        <v>471</v>
      </c>
      <c r="D2" s="236" t="s">
        <v>315</v>
      </c>
    </row>
    <row r="3" spans="1:4" x14ac:dyDescent="0.3">
      <c r="A3" s="237">
        <v>1</v>
      </c>
      <c r="B3" s="238">
        <v>2</v>
      </c>
      <c r="C3" s="237">
        <v>3</v>
      </c>
      <c r="D3" s="238">
        <v>4</v>
      </c>
    </row>
    <row r="4" spans="1:4" x14ac:dyDescent="0.3">
      <c r="A4" s="239">
        <v>1</v>
      </c>
      <c r="B4" s="119" t="s">
        <v>65</v>
      </c>
      <c r="C4" s="240">
        <v>0</v>
      </c>
      <c r="D4" s="299" t="s">
        <v>82</v>
      </c>
    </row>
    <row r="5" spans="1:4" x14ac:dyDescent="0.3">
      <c r="A5" s="239">
        <v>2</v>
      </c>
      <c r="B5" s="119" t="s">
        <v>64</v>
      </c>
      <c r="C5" s="299">
        <v>0</v>
      </c>
      <c r="D5" s="299" t="s">
        <v>84</v>
      </c>
    </row>
    <row r="6" spans="1:4" x14ac:dyDescent="0.3">
      <c r="A6" s="239">
        <v>3</v>
      </c>
      <c r="B6" s="119" t="s">
        <v>63</v>
      </c>
      <c r="C6" s="299">
        <v>0</v>
      </c>
      <c r="D6" s="299" t="s">
        <v>94</v>
      </c>
    </row>
    <row r="7" spans="1:4" x14ac:dyDescent="0.3">
      <c r="A7" s="239">
        <v>4</v>
      </c>
      <c r="B7" s="119" t="s">
        <v>62</v>
      </c>
      <c r="C7" s="299">
        <v>0</v>
      </c>
      <c r="D7" s="299" t="s">
        <v>232</v>
      </c>
    </row>
    <row r="8" spans="1:4" x14ac:dyDescent="0.3">
      <c r="A8" s="239">
        <v>5</v>
      </c>
      <c r="B8" s="119" t="s">
        <v>61</v>
      </c>
      <c r="C8" s="299">
        <v>0</v>
      </c>
      <c r="D8" s="299" t="s">
        <v>87</v>
      </c>
    </row>
    <row r="9" spans="1:4" x14ac:dyDescent="0.3">
      <c r="A9" s="239">
        <v>6</v>
      </c>
      <c r="B9" s="119" t="s">
        <v>9</v>
      </c>
      <c r="C9" s="299">
        <v>0</v>
      </c>
      <c r="D9" s="299" t="s">
        <v>92</v>
      </c>
    </row>
    <row r="10" spans="1:4" x14ac:dyDescent="0.3">
      <c r="A10" s="239">
        <v>7</v>
      </c>
      <c r="B10" s="119" t="s">
        <v>10</v>
      </c>
      <c r="C10" s="299">
        <v>0</v>
      </c>
      <c r="D10" s="299" t="s">
        <v>89</v>
      </c>
    </row>
    <row r="11" spans="1:4" x14ac:dyDescent="0.3">
      <c r="A11" s="239">
        <v>8</v>
      </c>
      <c r="B11" s="119" t="s">
        <v>11</v>
      </c>
      <c r="C11" s="299">
        <v>0</v>
      </c>
      <c r="D11" s="299" t="s">
        <v>87</v>
      </c>
    </row>
    <row r="12" spans="1:4" x14ac:dyDescent="0.3">
      <c r="A12" s="239">
        <v>9</v>
      </c>
      <c r="B12" s="119" t="s">
        <v>12</v>
      </c>
      <c r="C12" s="299">
        <v>0</v>
      </c>
      <c r="D12" s="299" t="s">
        <v>91</v>
      </c>
    </row>
    <row r="13" spans="1:4" x14ac:dyDescent="0.3">
      <c r="A13" s="239">
        <v>10</v>
      </c>
      <c r="B13" s="119" t="s">
        <v>13</v>
      </c>
      <c r="C13" s="299">
        <v>0</v>
      </c>
      <c r="D13" s="299" t="s">
        <v>83</v>
      </c>
    </row>
    <row r="14" spans="1:4" x14ac:dyDescent="0.3">
      <c r="A14" s="239">
        <v>11</v>
      </c>
      <c r="B14" s="119" t="s">
        <v>14</v>
      </c>
      <c r="C14" s="299">
        <v>0</v>
      </c>
      <c r="D14" s="299" t="s">
        <v>86</v>
      </c>
    </row>
    <row r="15" spans="1:4" x14ac:dyDescent="0.3">
      <c r="A15" s="239">
        <v>12</v>
      </c>
      <c r="B15" s="119" t="s">
        <v>15</v>
      </c>
      <c r="C15" s="299">
        <v>0</v>
      </c>
      <c r="D15" s="299" t="s">
        <v>81</v>
      </c>
    </row>
    <row r="16" spans="1:4" x14ac:dyDescent="0.3">
      <c r="A16" s="239">
        <v>13</v>
      </c>
      <c r="B16" s="119" t="s">
        <v>16</v>
      </c>
      <c r="C16" s="299">
        <v>0</v>
      </c>
      <c r="D16" s="299" t="s">
        <v>82</v>
      </c>
    </row>
    <row r="17" spans="1:4" x14ac:dyDescent="0.3">
      <c r="A17" s="239">
        <v>14</v>
      </c>
      <c r="B17" s="119" t="s">
        <v>17</v>
      </c>
      <c r="C17" s="299">
        <v>0</v>
      </c>
      <c r="D17" s="299" t="s">
        <v>88</v>
      </c>
    </row>
    <row r="18" spans="1:4" x14ac:dyDescent="0.3">
      <c r="A18" s="239">
        <v>15</v>
      </c>
      <c r="B18" s="119" t="s">
        <v>18</v>
      </c>
      <c r="C18" s="299">
        <v>0</v>
      </c>
      <c r="D18" s="299" t="s">
        <v>88</v>
      </c>
    </row>
    <row r="19" spans="1:4" x14ac:dyDescent="0.3">
      <c r="A19" s="239">
        <v>16</v>
      </c>
      <c r="B19" s="119" t="s">
        <v>247</v>
      </c>
      <c r="C19" s="299">
        <v>0</v>
      </c>
      <c r="D19" s="299" t="s">
        <v>317</v>
      </c>
    </row>
    <row r="20" spans="1:4" x14ac:dyDescent="0.3">
      <c r="A20" s="239">
        <v>17</v>
      </c>
      <c r="B20" s="119" t="s">
        <v>20</v>
      </c>
      <c r="C20" s="299">
        <v>0</v>
      </c>
      <c r="D20" s="299" t="s">
        <v>85</v>
      </c>
    </row>
    <row r="21" spans="1:4" x14ac:dyDescent="0.3">
      <c r="A21" s="239">
        <v>18</v>
      </c>
      <c r="B21" s="119" t="s">
        <v>21</v>
      </c>
      <c r="C21" s="299">
        <v>0</v>
      </c>
      <c r="D21" s="299" t="s">
        <v>84</v>
      </c>
    </row>
    <row r="22" spans="1:4" x14ac:dyDescent="0.3">
      <c r="A22" s="300"/>
      <c r="B22" s="244" t="s">
        <v>22</v>
      </c>
      <c r="C22" s="301">
        <v>0</v>
      </c>
      <c r="D22" s="301" t="s">
        <v>340</v>
      </c>
    </row>
    <row r="23" spans="1:4" x14ac:dyDescent="0.3">
      <c r="A23" s="246"/>
      <c r="B23" s="246"/>
      <c r="C23" s="246"/>
      <c r="D23" s="246"/>
    </row>
    <row r="24" spans="1:4" x14ac:dyDescent="0.3">
      <c r="A24" s="127"/>
      <c r="B24" s="127"/>
      <c r="C24" s="127"/>
      <c r="D24" s="127"/>
    </row>
    <row r="25" spans="1:4" ht="18.75" customHeight="1" x14ac:dyDescent="0.3">
      <c r="A25" s="401" t="s">
        <v>209</v>
      </c>
      <c r="B25" s="401"/>
      <c r="C25" s="401"/>
      <c r="D25" s="401"/>
    </row>
  </sheetData>
  <mergeCells count="2">
    <mergeCell ref="A1:D1"/>
    <mergeCell ref="A25:D25"/>
  </mergeCells>
  <pageMargins left="0.7" right="0.7" top="0.75" bottom="0.75" header="0.3" footer="0.3"/>
  <pageSetup paperSize="9" scale="94" fitToWidth="0" orientation="landscape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I15" sqref="I15"/>
    </sheetView>
  </sheetViews>
  <sheetFormatPr defaultRowHeight="40.5" customHeight="1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65.25" customHeight="1" x14ac:dyDescent="0.3">
      <c r="A1" s="400" t="s">
        <v>816</v>
      </c>
      <c r="B1" s="400"/>
      <c r="C1" s="400"/>
      <c r="D1" s="400"/>
    </row>
    <row r="2" spans="1:4" ht="37.5" x14ac:dyDescent="0.3">
      <c r="A2" s="234" t="s">
        <v>42</v>
      </c>
      <c r="B2" s="235" t="s">
        <v>2</v>
      </c>
      <c r="C2" s="235" t="s">
        <v>471</v>
      </c>
      <c r="D2" s="236" t="s">
        <v>315</v>
      </c>
    </row>
    <row r="3" spans="1:4" ht="15" customHeight="1" x14ac:dyDescent="0.3">
      <c r="A3" s="237">
        <v>1</v>
      </c>
      <c r="B3" s="238">
        <v>2</v>
      </c>
      <c r="C3" s="237">
        <v>3</v>
      </c>
      <c r="D3" s="238">
        <v>4</v>
      </c>
    </row>
    <row r="4" spans="1:4" ht="23.25" customHeight="1" x14ac:dyDescent="0.3">
      <c r="A4" s="239">
        <v>1</v>
      </c>
      <c r="B4" s="119" t="s">
        <v>65</v>
      </c>
      <c r="C4" s="299" t="s">
        <v>95</v>
      </c>
      <c r="D4" s="299">
        <v>99</v>
      </c>
    </row>
    <row r="5" spans="1:4" ht="23.25" customHeight="1" x14ac:dyDescent="0.3">
      <c r="A5" s="239">
        <v>2</v>
      </c>
      <c r="B5" s="119" t="s">
        <v>64</v>
      </c>
      <c r="C5" s="302" t="s">
        <v>96</v>
      </c>
      <c r="D5" s="302">
        <v>109</v>
      </c>
    </row>
    <row r="6" spans="1:4" ht="23.25" customHeight="1" x14ac:dyDescent="0.3">
      <c r="A6" s="239">
        <v>3</v>
      </c>
      <c r="B6" s="119" t="s">
        <v>63</v>
      </c>
      <c r="C6" s="299" t="s">
        <v>87</v>
      </c>
      <c r="D6" s="299">
        <v>55</v>
      </c>
    </row>
    <row r="7" spans="1:4" ht="23.25" customHeight="1" x14ac:dyDescent="0.3">
      <c r="A7" s="239">
        <v>4</v>
      </c>
      <c r="B7" s="119" t="s">
        <v>62</v>
      </c>
      <c r="C7" s="302" t="s">
        <v>278</v>
      </c>
      <c r="D7" s="302">
        <v>103</v>
      </c>
    </row>
    <row r="8" spans="1:4" ht="23.25" customHeight="1" x14ac:dyDescent="0.3">
      <c r="A8" s="239">
        <v>5</v>
      </c>
      <c r="B8" s="119" t="s">
        <v>61</v>
      </c>
      <c r="C8" s="299" t="s">
        <v>85</v>
      </c>
      <c r="D8" s="299">
        <v>87</v>
      </c>
    </row>
    <row r="9" spans="1:4" ht="23.25" customHeight="1" x14ac:dyDescent="0.3">
      <c r="A9" s="239">
        <v>6</v>
      </c>
      <c r="B9" s="119" t="s">
        <v>9</v>
      </c>
      <c r="C9" s="302" t="s">
        <v>88</v>
      </c>
      <c r="D9" s="302">
        <v>56</v>
      </c>
    </row>
    <row r="10" spans="1:4" ht="23.25" customHeight="1" x14ac:dyDescent="0.3">
      <c r="A10" s="239">
        <v>7</v>
      </c>
      <c r="B10" s="119" t="s">
        <v>10</v>
      </c>
      <c r="C10" s="299" t="s">
        <v>92</v>
      </c>
      <c r="D10" s="299">
        <v>90</v>
      </c>
    </row>
    <row r="11" spans="1:4" ht="23.25" customHeight="1" x14ac:dyDescent="0.3">
      <c r="A11" s="239">
        <v>8</v>
      </c>
      <c r="B11" s="119" t="s">
        <v>11</v>
      </c>
      <c r="C11" s="302" t="s">
        <v>91</v>
      </c>
      <c r="D11" s="302">
        <v>62</v>
      </c>
    </row>
    <row r="12" spans="1:4" ht="23.25" customHeight="1" x14ac:dyDescent="0.3">
      <c r="A12" s="239">
        <v>9</v>
      </c>
      <c r="B12" s="119" t="s">
        <v>12</v>
      </c>
      <c r="C12" s="299" t="s">
        <v>93</v>
      </c>
      <c r="D12" s="299">
        <v>116</v>
      </c>
    </row>
    <row r="13" spans="1:4" ht="23.25" customHeight="1" x14ac:dyDescent="0.3">
      <c r="A13" s="239">
        <v>10</v>
      </c>
      <c r="B13" s="119" t="s">
        <v>13</v>
      </c>
      <c r="C13" s="302" t="s">
        <v>82</v>
      </c>
      <c r="D13" s="302">
        <v>33</v>
      </c>
    </row>
    <row r="14" spans="1:4" ht="23.25" customHeight="1" x14ac:dyDescent="0.3">
      <c r="A14" s="239">
        <v>11</v>
      </c>
      <c r="B14" s="119" t="s">
        <v>14</v>
      </c>
      <c r="C14" s="299" t="s">
        <v>84</v>
      </c>
      <c r="D14" s="299">
        <v>44</v>
      </c>
    </row>
    <row r="15" spans="1:4" ht="23.25" customHeight="1" x14ac:dyDescent="0.3">
      <c r="A15" s="239">
        <v>12</v>
      </c>
      <c r="B15" s="119" t="s">
        <v>15</v>
      </c>
      <c r="C15" s="302" t="s">
        <v>239</v>
      </c>
      <c r="D15" s="302">
        <v>123</v>
      </c>
    </row>
    <row r="16" spans="1:4" ht="23.25" customHeight="1" x14ac:dyDescent="0.3">
      <c r="A16" s="239">
        <v>13</v>
      </c>
      <c r="B16" s="119" t="s">
        <v>16</v>
      </c>
      <c r="C16" s="299" t="s">
        <v>84</v>
      </c>
      <c r="D16" s="299">
        <v>30</v>
      </c>
    </row>
    <row r="17" spans="1:4" ht="23.25" customHeight="1" x14ac:dyDescent="0.3">
      <c r="A17" s="239">
        <v>14</v>
      </c>
      <c r="B17" s="119" t="s">
        <v>17</v>
      </c>
      <c r="C17" s="302" t="s">
        <v>94</v>
      </c>
      <c r="D17" s="302">
        <v>98</v>
      </c>
    </row>
    <row r="18" spans="1:4" ht="23.25" customHeight="1" x14ac:dyDescent="0.3">
      <c r="A18" s="239">
        <v>15</v>
      </c>
      <c r="B18" s="119" t="s">
        <v>18</v>
      </c>
      <c r="C18" s="299" t="s">
        <v>91</v>
      </c>
      <c r="D18" s="299">
        <v>44</v>
      </c>
    </row>
    <row r="19" spans="1:4" ht="23.25" customHeight="1" x14ac:dyDescent="0.3">
      <c r="A19" s="239">
        <v>16</v>
      </c>
      <c r="B19" s="119" t="s">
        <v>247</v>
      </c>
      <c r="C19" s="302" t="s">
        <v>88</v>
      </c>
      <c r="D19" s="302">
        <v>24</v>
      </c>
    </row>
    <row r="20" spans="1:4" ht="23.25" customHeight="1" x14ac:dyDescent="0.3">
      <c r="A20" s="239">
        <v>17</v>
      </c>
      <c r="B20" s="119" t="s">
        <v>20</v>
      </c>
      <c r="C20" s="299" t="s">
        <v>89</v>
      </c>
      <c r="D20" s="299">
        <v>48</v>
      </c>
    </row>
    <row r="21" spans="1:4" ht="23.25" customHeight="1" x14ac:dyDescent="0.3">
      <c r="A21" s="239">
        <v>18</v>
      </c>
      <c r="B21" s="119" t="s">
        <v>21</v>
      </c>
      <c r="C21" s="302" t="s">
        <v>90</v>
      </c>
      <c r="D21" s="302">
        <v>107</v>
      </c>
    </row>
    <row r="22" spans="1:4" ht="23.25" customHeight="1" x14ac:dyDescent="0.3">
      <c r="A22" s="243"/>
      <c r="B22" s="244" t="s">
        <v>22</v>
      </c>
      <c r="C22" s="301" t="s">
        <v>359</v>
      </c>
      <c r="D22" s="301">
        <v>1328</v>
      </c>
    </row>
    <row r="23" spans="1:4" ht="18.75" x14ac:dyDescent="0.3">
      <c r="A23" s="246"/>
      <c r="B23" s="246"/>
      <c r="C23" s="246"/>
      <c r="D23" s="246"/>
    </row>
    <row r="24" spans="1:4" ht="18.75" x14ac:dyDescent="0.3">
      <c r="A24" s="127"/>
      <c r="B24" s="127"/>
      <c r="C24" s="127"/>
      <c r="D24" s="127"/>
    </row>
    <row r="25" spans="1:4" ht="53.25" customHeight="1" x14ac:dyDescent="0.3">
      <c r="A25" s="401" t="s">
        <v>209</v>
      </c>
      <c r="B25" s="401"/>
      <c r="C25" s="401"/>
      <c r="D25" s="401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H15" sqref="H15"/>
    </sheetView>
  </sheetViews>
  <sheetFormatPr defaultRowHeight="18.75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50.25" customHeight="1" x14ac:dyDescent="0.3">
      <c r="A1" s="400" t="s">
        <v>817</v>
      </c>
      <c r="B1" s="400"/>
      <c r="C1" s="400"/>
      <c r="D1" s="400"/>
    </row>
    <row r="2" spans="1:4" ht="37.5" x14ac:dyDescent="0.3">
      <c r="A2" s="234" t="s">
        <v>42</v>
      </c>
      <c r="B2" s="235" t="s">
        <v>2</v>
      </c>
      <c r="C2" s="235" t="s">
        <v>471</v>
      </c>
      <c r="D2" s="236" t="s">
        <v>315</v>
      </c>
    </row>
    <row r="3" spans="1:4" x14ac:dyDescent="0.3">
      <c r="A3" s="237">
        <v>1</v>
      </c>
      <c r="B3" s="238">
        <v>2</v>
      </c>
      <c r="C3" s="237">
        <v>3</v>
      </c>
      <c r="D3" s="238">
        <v>4</v>
      </c>
    </row>
    <row r="4" spans="1:4" x14ac:dyDescent="0.3">
      <c r="A4" s="239">
        <v>1</v>
      </c>
      <c r="B4" s="119" t="s">
        <v>65</v>
      </c>
      <c r="C4" s="206">
        <v>2</v>
      </c>
      <c r="D4" s="303">
        <v>18</v>
      </c>
    </row>
    <row r="5" spans="1:4" x14ac:dyDescent="0.3">
      <c r="A5" s="239">
        <v>2</v>
      </c>
      <c r="B5" s="119" t="s">
        <v>64</v>
      </c>
      <c r="C5" s="206">
        <v>2</v>
      </c>
      <c r="D5" s="304">
        <v>22</v>
      </c>
    </row>
    <row r="6" spans="1:4" x14ac:dyDescent="0.3">
      <c r="A6" s="239">
        <v>3</v>
      </c>
      <c r="B6" s="119" t="s">
        <v>63</v>
      </c>
      <c r="C6" s="206">
        <v>2</v>
      </c>
      <c r="D6" s="303">
        <v>17</v>
      </c>
    </row>
    <row r="7" spans="1:4" x14ac:dyDescent="0.3">
      <c r="A7" s="239">
        <v>4</v>
      </c>
      <c r="B7" s="119" t="s">
        <v>62</v>
      </c>
      <c r="C7" s="206">
        <v>17</v>
      </c>
      <c r="D7" s="304">
        <v>135</v>
      </c>
    </row>
    <row r="8" spans="1:4" x14ac:dyDescent="0.3">
      <c r="A8" s="239">
        <v>5</v>
      </c>
      <c r="B8" s="119" t="s">
        <v>61</v>
      </c>
      <c r="C8" s="206">
        <v>4</v>
      </c>
      <c r="D8" s="303">
        <v>42</v>
      </c>
    </row>
    <row r="9" spans="1:4" x14ac:dyDescent="0.3">
      <c r="A9" s="239">
        <v>6</v>
      </c>
      <c r="B9" s="119" t="s">
        <v>9</v>
      </c>
      <c r="C9" s="206">
        <v>5</v>
      </c>
      <c r="D9" s="304">
        <v>51</v>
      </c>
    </row>
    <row r="10" spans="1:4" x14ac:dyDescent="0.3">
      <c r="A10" s="239">
        <v>7</v>
      </c>
      <c r="B10" s="119" t="s">
        <v>10</v>
      </c>
      <c r="C10" s="206">
        <v>1</v>
      </c>
      <c r="D10" s="303">
        <v>11</v>
      </c>
    </row>
    <row r="11" spans="1:4" x14ac:dyDescent="0.3">
      <c r="A11" s="239">
        <v>8</v>
      </c>
      <c r="B11" s="119" t="s">
        <v>11</v>
      </c>
      <c r="C11" s="206">
        <v>2</v>
      </c>
      <c r="D11" s="304">
        <v>13</v>
      </c>
    </row>
    <row r="12" spans="1:4" x14ac:dyDescent="0.3">
      <c r="A12" s="239">
        <v>9</v>
      </c>
      <c r="B12" s="119" t="s">
        <v>12</v>
      </c>
      <c r="C12" s="206">
        <v>2</v>
      </c>
      <c r="D12" s="303">
        <v>38</v>
      </c>
    </row>
    <row r="13" spans="1:4" x14ac:dyDescent="0.3">
      <c r="A13" s="239">
        <v>10</v>
      </c>
      <c r="B13" s="119" t="s">
        <v>13</v>
      </c>
      <c r="C13" s="206">
        <v>0</v>
      </c>
      <c r="D13" s="304">
        <v>7</v>
      </c>
    </row>
    <row r="14" spans="1:4" x14ac:dyDescent="0.3">
      <c r="A14" s="239">
        <v>11</v>
      </c>
      <c r="B14" s="119" t="s">
        <v>14</v>
      </c>
      <c r="C14" s="206">
        <v>5</v>
      </c>
      <c r="D14" s="303">
        <v>46</v>
      </c>
    </row>
    <row r="15" spans="1:4" x14ac:dyDescent="0.3">
      <c r="A15" s="239">
        <v>12</v>
      </c>
      <c r="B15" s="119" t="s">
        <v>15</v>
      </c>
      <c r="C15" s="206">
        <v>1</v>
      </c>
      <c r="D15" s="304">
        <v>27</v>
      </c>
    </row>
    <row r="16" spans="1:4" x14ac:dyDescent="0.3">
      <c r="A16" s="239">
        <v>13</v>
      </c>
      <c r="B16" s="119" t="s">
        <v>16</v>
      </c>
      <c r="C16" s="206">
        <v>0</v>
      </c>
      <c r="D16" s="303">
        <v>10</v>
      </c>
    </row>
    <row r="17" spans="1:4" x14ac:dyDescent="0.3">
      <c r="A17" s="239">
        <v>14</v>
      </c>
      <c r="B17" s="119" t="s">
        <v>17</v>
      </c>
      <c r="C17" s="206">
        <v>2</v>
      </c>
      <c r="D17" s="304">
        <v>20</v>
      </c>
    </row>
    <row r="18" spans="1:4" x14ac:dyDescent="0.3">
      <c r="A18" s="239">
        <v>15</v>
      </c>
      <c r="B18" s="119" t="s">
        <v>18</v>
      </c>
      <c r="C18" s="206">
        <v>1</v>
      </c>
      <c r="D18" s="303">
        <v>13</v>
      </c>
    </row>
    <row r="19" spans="1:4" x14ac:dyDescent="0.3">
      <c r="A19" s="239">
        <v>16</v>
      </c>
      <c r="B19" s="119" t="s">
        <v>247</v>
      </c>
      <c r="C19" s="206">
        <v>2</v>
      </c>
      <c r="D19" s="304">
        <v>19</v>
      </c>
    </row>
    <row r="20" spans="1:4" x14ac:dyDescent="0.3">
      <c r="A20" s="239">
        <v>17</v>
      </c>
      <c r="B20" s="119" t="s">
        <v>20</v>
      </c>
      <c r="C20" s="206">
        <v>4</v>
      </c>
      <c r="D20" s="303">
        <v>23</v>
      </c>
    </row>
    <row r="21" spans="1:4" x14ac:dyDescent="0.3">
      <c r="A21" s="239">
        <v>18</v>
      </c>
      <c r="B21" s="119" t="s">
        <v>21</v>
      </c>
      <c r="C21" s="206">
        <v>3</v>
      </c>
      <c r="D21" s="304">
        <v>29</v>
      </c>
    </row>
    <row r="22" spans="1:4" x14ac:dyDescent="0.3">
      <c r="A22" s="243"/>
      <c r="B22" s="244" t="s">
        <v>22</v>
      </c>
      <c r="C22" s="245">
        <v>55</v>
      </c>
      <c r="D22" s="301">
        <v>541</v>
      </c>
    </row>
    <row r="23" spans="1:4" x14ac:dyDescent="0.3">
      <c r="A23" s="246"/>
      <c r="B23" s="246"/>
      <c r="C23" s="246"/>
      <c r="D23" s="246"/>
    </row>
    <row r="24" spans="1:4" x14ac:dyDescent="0.3">
      <c r="A24" s="127"/>
      <c r="B24" s="127"/>
      <c r="C24" s="127"/>
      <c r="D24" s="127"/>
    </row>
    <row r="25" spans="1:4" ht="18.75" customHeight="1" x14ac:dyDescent="0.3">
      <c r="A25" s="401" t="s">
        <v>209</v>
      </c>
      <c r="B25" s="401"/>
      <c r="C25" s="401"/>
      <c r="D25" s="401"/>
    </row>
  </sheetData>
  <mergeCells count="2">
    <mergeCell ref="A1:D1"/>
    <mergeCell ref="A25:D25"/>
  </mergeCells>
  <pageMargins left="0.7" right="0.7" top="0.75" bottom="0.75" header="0.3" footer="0.3"/>
  <pageSetup paperSize="9" scale="97" fitToWidth="0" orientation="landscape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activeCell="F17" sqref="F17"/>
    </sheetView>
  </sheetViews>
  <sheetFormatPr defaultRowHeight="51" customHeight="1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65.25" customHeight="1" x14ac:dyDescent="0.3">
      <c r="A1" s="400" t="s">
        <v>818</v>
      </c>
      <c r="B1" s="400"/>
      <c r="C1" s="400"/>
      <c r="D1" s="400"/>
    </row>
    <row r="2" spans="1:4" ht="37.5" x14ac:dyDescent="0.3">
      <c r="A2" s="234" t="s">
        <v>42</v>
      </c>
      <c r="B2" s="235" t="s">
        <v>2</v>
      </c>
      <c r="C2" s="235" t="s">
        <v>471</v>
      </c>
      <c r="D2" s="236" t="s">
        <v>315</v>
      </c>
    </row>
    <row r="3" spans="1:4" ht="15" customHeight="1" x14ac:dyDescent="0.3">
      <c r="A3" s="237">
        <v>1</v>
      </c>
      <c r="B3" s="238">
        <v>2</v>
      </c>
      <c r="C3" s="237">
        <v>3</v>
      </c>
      <c r="D3" s="238">
        <v>4</v>
      </c>
    </row>
    <row r="4" spans="1:4" ht="23.25" customHeight="1" x14ac:dyDescent="0.3">
      <c r="A4" s="239">
        <v>1</v>
      </c>
      <c r="B4" s="119" t="s">
        <v>65</v>
      </c>
      <c r="C4" s="240"/>
      <c r="D4" s="303">
        <v>3</v>
      </c>
    </row>
    <row r="5" spans="1:4" ht="23.25" customHeight="1" x14ac:dyDescent="0.3">
      <c r="A5" s="239">
        <v>2</v>
      </c>
      <c r="B5" s="119" t="s">
        <v>64</v>
      </c>
      <c r="C5" s="240">
        <v>1</v>
      </c>
      <c r="D5" s="304">
        <v>6</v>
      </c>
    </row>
    <row r="6" spans="1:4" ht="23.25" customHeight="1" x14ac:dyDescent="0.3">
      <c r="A6" s="239">
        <v>3</v>
      </c>
      <c r="B6" s="119" t="s">
        <v>63</v>
      </c>
      <c r="C6" s="240"/>
      <c r="D6" s="303">
        <v>6</v>
      </c>
    </row>
    <row r="7" spans="1:4" ht="23.25" customHeight="1" x14ac:dyDescent="0.3">
      <c r="A7" s="239">
        <v>4</v>
      </c>
      <c r="B7" s="119" t="s">
        <v>62</v>
      </c>
      <c r="C7" s="240">
        <v>2</v>
      </c>
      <c r="D7" s="206">
        <v>35</v>
      </c>
    </row>
    <row r="8" spans="1:4" ht="23.25" customHeight="1" x14ac:dyDescent="0.3">
      <c r="A8" s="239">
        <v>5</v>
      </c>
      <c r="B8" s="119" t="s">
        <v>61</v>
      </c>
      <c r="C8" s="240">
        <v>1</v>
      </c>
      <c r="D8" s="206">
        <v>13</v>
      </c>
    </row>
    <row r="9" spans="1:4" ht="23.25" customHeight="1" x14ac:dyDescent="0.3">
      <c r="A9" s="239">
        <v>6</v>
      </c>
      <c r="B9" s="119" t="s">
        <v>9</v>
      </c>
      <c r="C9" s="240">
        <v>1</v>
      </c>
      <c r="D9" s="206">
        <v>14</v>
      </c>
    </row>
    <row r="10" spans="1:4" ht="23.25" customHeight="1" x14ac:dyDescent="0.3">
      <c r="A10" s="239">
        <v>7</v>
      </c>
      <c r="B10" s="119" t="s">
        <v>10</v>
      </c>
      <c r="C10" s="240">
        <v>1</v>
      </c>
      <c r="D10" s="206">
        <v>8</v>
      </c>
    </row>
    <row r="11" spans="1:4" ht="23.25" customHeight="1" x14ac:dyDescent="0.3">
      <c r="A11" s="239">
        <v>8</v>
      </c>
      <c r="B11" s="119" t="s">
        <v>11</v>
      </c>
      <c r="C11" s="240"/>
      <c r="D11" s="206">
        <v>3</v>
      </c>
    </row>
    <row r="12" spans="1:4" ht="23.25" customHeight="1" x14ac:dyDescent="0.3">
      <c r="A12" s="239">
        <v>9</v>
      </c>
      <c r="B12" s="119" t="s">
        <v>12</v>
      </c>
      <c r="C12" s="240"/>
      <c r="D12" s="206">
        <v>10</v>
      </c>
    </row>
    <row r="13" spans="1:4" ht="23.25" customHeight="1" x14ac:dyDescent="0.3">
      <c r="A13" s="239">
        <v>10</v>
      </c>
      <c r="B13" s="119" t="s">
        <v>13</v>
      </c>
      <c r="C13" s="240"/>
      <c r="D13" s="240"/>
    </row>
    <row r="14" spans="1:4" ht="23.25" customHeight="1" x14ac:dyDescent="0.3">
      <c r="A14" s="239">
        <v>11</v>
      </c>
      <c r="B14" s="119" t="s">
        <v>14</v>
      </c>
      <c r="C14" s="240"/>
      <c r="D14" s="240">
        <v>6</v>
      </c>
    </row>
    <row r="15" spans="1:4" ht="23.25" customHeight="1" x14ac:dyDescent="0.3">
      <c r="A15" s="239">
        <v>12</v>
      </c>
      <c r="B15" s="119" t="s">
        <v>15</v>
      </c>
      <c r="C15" s="240">
        <v>1</v>
      </c>
      <c r="D15" s="240">
        <v>15</v>
      </c>
    </row>
    <row r="16" spans="1:4" ht="23.25" customHeight="1" x14ac:dyDescent="0.3">
      <c r="A16" s="239">
        <v>13</v>
      </c>
      <c r="B16" s="119" t="s">
        <v>16</v>
      </c>
      <c r="C16" s="240"/>
      <c r="D16" s="240">
        <v>2</v>
      </c>
    </row>
    <row r="17" spans="1:4" ht="23.25" customHeight="1" x14ac:dyDescent="0.3">
      <c r="A17" s="239">
        <v>14</v>
      </c>
      <c r="B17" s="119" t="s">
        <v>17</v>
      </c>
      <c r="C17" s="240">
        <v>1</v>
      </c>
      <c r="D17" s="240">
        <v>6</v>
      </c>
    </row>
    <row r="18" spans="1:4" ht="23.25" customHeight="1" x14ac:dyDescent="0.3">
      <c r="A18" s="239">
        <v>15</v>
      </c>
      <c r="B18" s="119" t="s">
        <v>18</v>
      </c>
      <c r="C18" s="240"/>
      <c r="D18" s="240">
        <v>2</v>
      </c>
    </row>
    <row r="19" spans="1:4" ht="23.25" customHeight="1" x14ac:dyDescent="0.3">
      <c r="A19" s="239">
        <v>16</v>
      </c>
      <c r="B19" s="119" t="s">
        <v>247</v>
      </c>
      <c r="C19" s="240"/>
      <c r="D19" s="240"/>
    </row>
    <row r="20" spans="1:4" ht="23.25" customHeight="1" x14ac:dyDescent="0.3">
      <c r="A20" s="239">
        <v>17</v>
      </c>
      <c r="B20" s="119" t="s">
        <v>20</v>
      </c>
      <c r="C20" s="240"/>
      <c r="D20" s="240">
        <v>5</v>
      </c>
    </row>
    <row r="21" spans="1:4" ht="23.25" customHeight="1" x14ac:dyDescent="0.3">
      <c r="A21" s="239">
        <v>18</v>
      </c>
      <c r="B21" s="119" t="s">
        <v>21</v>
      </c>
      <c r="C21" s="240"/>
      <c r="D21" s="240">
        <v>3</v>
      </c>
    </row>
    <row r="22" spans="1:4" ht="23.25" customHeight="1" x14ac:dyDescent="0.3">
      <c r="A22" s="243"/>
      <c r="B22" s="244" t="s">
        <v>22</v>
      </c>
      <c r="C22" s="245">
        <v>8</v>
      </c>
      <c r="D22" s="245">
        <v>137</v>
      </c>
    </row>
    <row r="23" spans="1:4" ht="18.75" x14ac:dyDescent="0.3">
      <c r="A23" s="246"/>
      <c r="B23" s="246"/>
      <c r="C23" s="246"/>
      <c r="D23" s="246"/>
    </row>
    <row r="24" spans="1:4" ht="18.75" x14ac:dyDescent="0.3">
      <c r="A24" s="127"/>
      <c r="B24" s="127"/>
      <c r="C24" s="127"/>
      <c r="D24" s="127"/>
    </row>
    <row r="25" spans="1:4" ht="53.25" customHeight="1" x14ac:dyDescent="0.3">
      <c r="A25" s="401" t="s">
        <v>209</v>
      </c>
      <c r="B25" s="401"/>
      <c r="C25" s="401"/>
      <c r="D25" s="401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opLeftCell="A7" workbookViewId="0">
      <selection activeCell="G10" sqref="G10"/>
    </sheetView>
  </sheetViews>
  <sheetFormatPr defaultRowHeight="45" customHeight="1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65.25" customHeight="1" x14ac:dyDescent="0.3">
      <c r="A1" s="400" t="s">
        <v>819</v>
      </c>
      <c r="B1" s="400"/>
      <c r="C1" s="400"/>
      <c r="D1" s="400"/>
    </row>
    <row r="2" spans="1:4" ht="37.5" x14ac:dyDescent="0.3">
      <c r="A2" s="234" t="s">
        <v>42</v>
      </c>
      <c r="B2" s="235" t="s">
        <v>2</v>
      </c>
      <c r="C2" s="235" t="s">
        <v>471</v>
      </c>
      <c r="D2" s="236" t="s">
        <v>315</v>
      </c>
    </row>
    <row r="3" spans="1:4" ht="15" customHeight="1" x14ac:dyDescent="0.3">
      <c r="A3" s="237">
        <v>1</v>
      </c>
      <c r="B3" s="238">
        <v>2</v>
      </c>
      <c r="C3" s="237">
        <v>3</v>
      </c>
      <c r="D3" s="238">
        <v>4</v>
      </c>
    </row>
    <row r="4" spans="1:4" ht="23.25" customHeight="1" x14ac:dyDescent="0.3">
      <c r="A4" s="239">
        <v>1</v>
      </c>
      <c r="B4" s="119" t="s">
        <v>65</v>
      </c>
      <c r="C4" s="245">
        <v>0</v>
      </c>
      <c r="D4" s="245">
        <v>0</v>
      </c>
    </row>
    <row r="5" spans="1:4" ht="23.25" customHeight="1" x14ac:dyDescent="0.3">
      <c r="A5" s="239">
        <v>2</v>
      </c>
      <c r="B5" s="119" t="s">
        <v>64</v>
      </c>
      <c r="C5" s="245">
        <v>0</v>
      </c>
      <c r="D5" s="245">
        <v>0</v>
      </c>
    </row>
    <row r="6" spans="1:4" ht="23.25" customHeight="1" x14ac:dyDescent="0.3">
      <c r="A6" s="239">
        <v>3</v>
      </c>
      <c r="B6" s="119" t="s">
        <v>63</v>
      </c>
      <c r="C6" s="245">
        <v>0</v>
      </c>
      <c r="D6" s="245">
        <v>0</v>
      </c>
    </row>
    <row r="7" spans="1:4" ht="23.25" customHeight="1" x14ac:dyDescent="0.3">
      <c r="A7" s="239">
        <v>4</v>
      </c>
      <c r="B7" s="119" t="s">
        <v>62</v>
      </c>
      <c r="C7" s="245">
        <v>0</v>
      </c>
      <c r="D7" s="245">
        <v>0</v>
      </c>
    </row>
    <row r="8" spans="1:4" ht="23.25" customHeight="1" x14ac:dyDescent="0.3">
      <c r="A8" s="239">
        <v>5</v>
      </c>
      <c r="B8" s="119" t="s">
        <v>61</v>
      </c>
      <c r="C8" s="245">
        <v>0</v>
      </c>
      <c r="D8" s="245">
        <v>0</v>
      </c>
    </row>
    <row r="9" spans="1:4" ht="23.25" customHeight="1" x14ac:dyDescent="0.3">
      <c r="A9" s="239">
        <v>6</v>
      </c>
      <c r="B9" s="119" t="s">
        <v>9</v>
      </c>
      <c r="C9" s="245">
        <v>0</v>
      </c>
      <c r="D9" s="245">
        <v>0</v>
      </c>
    </row>
    <row r="10" spans="1:4" ht="23.25" customHeight="1" x14ac:dyDescent="0.3">
      <c r="A10" s="239">
        <v>7</v>
      </c>
      <c r="B10" s="119" t="s">
        <v>10</v>
      </c>
      <c r="C10" s="245">
        <v>0</v>
      </c>
      <c r="D10" s="245">
        <v>0</v>
      </c>
    </row>
    <row r="11" spans="1:4" ht="23.25" customHeight="1" x14ac:dyDescent="0.3">
      <c r="A11" s="239">
        <v>8</v>
      </c>
      <c r="B11" s="119" t="s">
        <v>11</v>
      </c>
      <c r="C11" s="245">
        <v>0</v>
      </c>
      <c r="D11" s="245">
        <v>0</v>
      </c>
    </row>
    <row r="12" spans="1:4" ht="23.25" customHeight="1" x14ac:dyDescent="0.3">
      <c r="A12" s="239">
        <v>9</v>
      </c>
      <c r="B12" s="119" t="s">
        <v>12</v>
      </c>
      <c r="C12" s="245">
        <v>0</v>
      </c>
      <c r="D12" s="245">
        <v>0</v>
      </c>
    </row>
    <row r="13" spans="1:4" ht="23.25" customHeight="1" x14ac:dyDescent="0.3">
      <c r="A13" s="239">
        <v>10</v>
      </c>
      <c r="B13" s="119" t="s">
        <v>13</v>
      </c>
      <c r="C13" s="245">
        <v>0</v>
      </c>
      <c r="D13" s="245">
        <v>0</v>
      </c>
    </row>
    <row r="14" spans="1:4" ht="23.25" customHeight="1" x14ac:dyDescent="0.3">
      <c r="A14" s="239">
        <v>11</v>
      </c>
      <c r="B14" s="119" t="s">
        <v>14</v>
      </c>
      <c r="C14" s="245">
        <v>0</v>
      </c>
      <c r="D14" s="245">
        <v>0</v>
      </c>
    </row>
    <row r="15" spans="1:4" ht="23.25" customHeight="1" x14ac:dyDescent="0.3">
      <c r="A15" s="239">
        <v>12</v>
      </c>
      <c r="B15" s="119" t="s">
        <v>15</v>
      </c>
      <c r="C15" s="245">
        <v>0</v>
      </c>
      <c r="D15" s="245">
        <v>0</v>
      </c>
    </row>
    <row r="16" spans="1:4" ht="23.25" customHeight="1" x14ac:dyDescent="0.3">
      <c r="A16" s="239">
        <v>13</v>
      </c>
      <c r="B16" s="119" t="s">
        <v>16</v>
      </c>
      <c r="C16" s="245">
        <v>0</v>
      </c>
      <c r="D16" s="245">
        <v>0</v>
      </c>
    </row>
    <row r="17" spans="1:4" ht="23.25" customHeight="1" x14ac:dyDescent="0.3">
      <c r="A17" s="239">
        <v>14</v>
      </c>
      <c r="B17" s="119" t="s">
        <v>17</v>
      </c>
      <c r="C17" s="245">
        <v>0</v>
      </c>
      <c r="D17" s="245">
        <v>0</v>
      </c>
    </row>
    <row r="18" spans="1:4" ht="23.25" customHeight="1" x14ac:dyDescent="0.3">
      <c r="A18" s="239">
        <v>15</v>
      </c>
      <c r="B18" s="119" t="s">
        <v>18</v>
      </c>
      <c r="C18" s="245">
        <v>0</v>
      </c>
      <c r="D18" s="245">
        <v>0</v>
      </c>
    </row>
    <row r="19" spans="1:4" ht="23.25" customHeight="1" x14ac:dyDescent="0.3">
      <c r="A19" s="239">
        <v>16</v>
      </c>
      <c r="B19" s="119" t="s">
        <v>247</v>
      </c>
      <c r="C19" s="245">
        <v>0</v>
      </c>
      <c r="D19" s="245">
        <v>0</v>
      </c>
    </row>
    <row r="20" spans="1:4" ht="23.25" customHeight="1" x14ac:dyDescent="0.3">
      <c r="A20" s="239">
        <v>17</v>
      </c>
      <c r="B20" s="119" t="s">
        <v>20</v>
      </c>
      <c r="C20" s="245">
        <v>0</v>
      </c>
      <c r="D20" s="245">
        <v>0</v>
      </c>
    </row>
    <row r="21" spans="1:4" ht="23.25" customHeight="1" x14ac:dyDescent="0.3">
      <c r="A21" s="239">
        <v>18</v>
      </c>
      <c r="B21" s="119" t="s">
        <v>21</v>
      </c>
      <c r="C21" s="245">
        <v>0</v>
      </c>
      <c r="D21" s="245">
        <v>0</v>
      </c>
    </row>
    <row r="22" spans="1:4" ht="23.25" customHeight="1" x14ac:dyDescent="0.3">
      <c r="A22" s="243"/>
      <c r="B22" s="244" t="s">
        <v>22</v>
      </c>
      <c r="C22" s="245">
        <v>0</v>
      </c>
      <c r="D22" s="301">
        <v>0</v>
      </c>
    </row>
    <row r="23" spans="1:4" ht="18.75" x14ac:dyDescent="0.3">
      <c r="A23" s="246"/>
      <c r="B23" s="246"/>
      <c r="C23" s="246"/>
      <c r="D23" s="246"/>
    </row>
    <row r="24" spans="1:4" ht="18.75" x14ac:dyDescent="0.3">
      <c r="A24" s="127"/>
      <c r="B24" s="127"/>
      <c r="C24" s="127"/>
      <c r="D24" s="127"/>
    </row>
    <row r="25" spans="1:4" ht="53.25" customHeight="1" x14ac:dyDescent="0.3">
      <c r="A25" s="401" t="s">
        <v>209</v>
      </c>
      <c r="B25" s="401"/>
      <c r="C25" s="401"/>
      <c r="D25" s="401"/>
    </row>
  </sheetData>
  <mergeCells count="2">
    <mergeCell ref="A1:D1"/>
    <mergeCell ref="A25:D25"/>
  </mergeCells>
  <pageMargins left="0.7" right="0.7" top="0.75" bottom="0.75" header="0.3" footer="0.3"/>
  <pageSetup paperSize="9" scale="75" fitToHeight="0"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J10" sqref="J10"/>
    </sheetView>
  </sheetViews>
  <sheetFormatPr defaultRowHeight="18.75" x14ac:dyDescent="0.3"/>
  <cols>
    <col min="1" max="1" width="10" style="233" customWidth="1"/>
    <col min="2" max="2" width="27.140625" style="233" customWidth="1"/>
    <col min="3" max="3" width="39.7109375" style="233" customWidth="1"/>
    <col min="4" max="16384" width="9.140625" style="233"/>
  </cols>
  <sheetData>
    <row r="1" spans="1:3" ht="107.25" customHeight="1" x14ac:dyDescent="0.3">
      <c r="A1" s="400" t="s">
        <v>820</v>
      </c>
      <c r="B1" s="400"/>
      <c r="C1" s="400"/>
    </row>
    <row r="2" spans="1:3" ht="37.5" x14ac:dyDescent="0.3">
      <c r="A2" s="234" t="s">
        <v>42</v>
      </c>
      <c r="B2" s="235" t="s">
        <v>2</v>
      </c>
      <c r="C2" s="236" t="s">
        <v>315</v>
      </c>
    </row>
    <row r="3" spans="1:3" x14ac:dyDescent="0.3">
      <c r="A3" s="237">
        <v>1</v>
      </c>
      <c r="B3" s="238">
        <v>2</v>
      </c>
      <c r="C3" s="238">
        <v>4</v>
      </c>
    </row>
    <row r="4" spans="1:3" x14ac:dyDescent="0.3">
      <c r="A4" s="239">
        <v>1</v>
      </c>
      <c r="B4" s="119" t="s">
        <v>65</v>
      </c>
      <c r="C4" s="303">
        <v>5</v>
      </c>
    </row>
    <row r="5" spans="1:3" x14ac:dyDescent="0.3">
      <c r="A5" s="239">
        <v>2</v>
      </c>
      <c r="B5" s="119" t="s">
        <v>64</v>
      </c>
      <c r="C5" s="304"/>
    </row>
    <row r="6" spans="1:3" x14ac:dyDescent="0.3">
      <c r="A6" s="239">
        <v>3</v>
      </c>
      <c r="B6" s="119" t="s">
        <v>63</v>
      </c>
      <c r="C6" s="303">
        <v>11</v>
      </c>
    </row>
    <row r="7" spans="1:3" x14ac:dyDescent="0.3">
      <c r="A7" s="239">
        <v>4</v>
      </c>
      <c r="B7" s="119" t="s">
        <v>62</v>
      </c>
      <c r="C7" s="304">
        <v>16</v>
      </c>
    </row>
    <row r="8" spans="1:3" x14ac:dyDescent="0.3">
      <c r="A8" s="239">
        <v>5</v>
      </c>
      <c r="B8" s="119" t="s">
        <v>61</v>
      </c>
      <c r="C8" s="303">
        <v>7</v>
      </c>
    </row>
    <row r="9" spans="1:3" x14ac:dyDescent="0.3">
      <c r="A9" s="239">
        <v>6</v>
      </c>
      <c r="B9" s="119" t="s">
        <v>9</v>
      </c>
      <c r="C9" s="304">
        <v>7</v>
      </c>
    </row>
    <row r="10" spans="1:3" x14ac:dyDescent="0.3">
      <c r="A10" s="239">
        <v>7</v>
      </c>
      <c r="B10" s="119" t="s">
        <v>10</v>
      </c>
      <c r="C10" s="303">
        <v>3</v>
      </c>
    </row>
    <row r="11" spans="1:3" x14ac:dyDescent="0.3">
      <c r="A11" s="239">
        <v>8</v>
      </c>
      <c r="B11" s="119" t="s">
        <v>11</v>
      </c>
      <c r="C11" s="304">
        <v>2</v>
      </c>
    </row>
    <row r="12" spans="1:3" x14ac:dyDescent="0.3">
      <c r="A12" s="239">
        <v>9</v>
      </c>
      <c r="B12" s="119" t="s">
        <v>12</v>
      </c>
      <c r="C12" s="303">
        <v>3</v>
      </c>
    </row>
    <row r="13" spans="1:3" x14ac:dyDescent="0.3">
      <c r="A13" s="239">
        <v>10</v>
      </c>
      <c r="B13" s="119" t="s">
        <v>13</v>
      </c>
      <c r="C13" s="304">
        <v>5</v>
      </c>
    </row>
    <row r="14" spans="1:3" x14ac:dyDescent="0.3">
      <c r="A14" s="239">
        <v>11</v>
      </c>
      <c r="B14" s="119" t="s">
        <v>14</v>
      </c>
      <c r="C14" s="303">
        <v>2</v>
      </c>
    </row>
    <row r="15" spans="1:3" x14ac:dyDescent="0.3">
      <c r="A15" s="239">
        <v>12</v>
      </c>
      <c r="B15" s="119" t="s">
        <v>15</v>
      </c>
      <c r="C15" s="304">
        <v>1</v>
      </c>
    </row>
    <row r="16" spans="1:3" x14ac:dyDescent="0.3">
      <c r="A16" s="239">
        <v>13</v>
      </c>
      <c r="B16" s="119" t="s">
        <v>16</v>
      </c>
      <c r="C16" s="303">
        <v>10</v>
      </c>
    </row>
    <row r="17" spans="1:3" x14ac:dyDescent="0.3">
      <c r="A17" s="239">
        <v>14</v>
      </c>
      <c r="B17" s="119" t="s">
        <v>17</v>
      </c>
      <c r="C17" s="304">
        <v>2</v>
      </c>
    </row>
    <row r="18" spans="1:3" x14ac:dyDescent="0.3">
      <c r="A18" s="239">
        <v>15</v>
      </c>
      <c r="B18" s="119" t="s">
        <v>18</v>
      </c>
      <c r="C18" s="303">
        <v>4</v>
      </c>
    </row>
    <row r="19" spans="1:3" x14ac:dyDescent="0.3">
      <c r="A19" s="239">
        <v>16</v>
      </c>
      <c r="B19" s="119" t="s">
        <v>247</v>
      </c>
      <c r="C19" s="304">
        <v>7</v>
      </c>
    </row>
    <row r="20" spans="1:3" x14ac:dyDescent="0.3">
      <c r="A20" s="239">
        <v>17</v>
      </c>
      <c r="B20" s="119" t="s">
        <v>20</v>
      </c>
      <c r="C20" s="303">
        <v>6</v>
      </c>
    </row>
    <row r="21" spans="1:3" x14ac:dyDescent="0.3">
      <c r="A21" s="239">
        <v>18</v>
      </c>
      <c r="B21" s="119" t="s">
        <v>21</v>
      </c>
      <c r="C21" s="304">
        <v>6</v>
      </c>
    </row>
    <row r="22" spans="1:3" x14ac:dyDescent="0.3">
      <c r="A22" s="243"/>
      <c r="B22" s="244" t="s">
        <v>22</v>
      </c>
      <c r="C22" s="301" t="s">
        <v>283</v>
      </c>
    </row>
    <row r="23" spans="1:3" x14ac:dyDescent="0.3">
      <c r="A23" s="246"/>
      <c r="B23" s="246"/>
      <c r="C23" s="246"/>
    </row>
    <row r="24" spans="1:3" x14ac:dyDescent="0.3">
      <c r="A24" s="127"/>
      <c r="B24" s="127"/>
      <c r="C24" s="127"/>
    </row>
    <row r="25" spans="1:3" ht="15" customHeight="1" x14ac:dyDescent="0.3">
      <c r="A25" s="401" t="s">
        <v>209</v>
      </c>
      <c r="B25" s="401"/>
      <c r="C25" s="401"/>
    </row>
  </sheetData>
  <mergeCells count="2">
    <mergeCell ref="A1:C1"/>
    <mergeCell ref="A25:C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>
      <selection sqref="A1:XFD1048576"/>
    </sheetView>
  </sheetViews>
  <sheetFormatPr defaultRowHeight="51.75" customHeight="1" x14ac:dyDescent="0.3"/>
  <cols>
    <col min="1" max="1" width="10" style="233" customWidth="1"/>
    <col min="2" max="2" width="27.140625" style="233" customWidth="1"/>
    <col min="3" max="4" width="39.7109375" style="233" customWidth="1"/>
    <col min="5" max="16384" width="9.140625" style="233"/>
  </cols>
  <sheetData>
    <row r="1" spans="1:4" ht="65.25" customHeight="1" x14ac:dyDescent="0.3">
      <c r="A1" s="400" t="s">
        <v>821</v>
      </c>
      <c r="B1" s="400"/>
      <c r="C1" s="400"/>
      <c r="D1" s="400"/>
    </row>
    <row r="2" spans="1:4" ht="37.5" x14ac:dyDescent="0.3">
      <c r="A2" s="234" t="s">
        <v>42</v>
      </c>
      <c r="B2" s="235" t="s">
        <v>2</v>
      </c>
      <c r="C2" s="235" t="s">
        <v>471</v>
      </c>
      <c r="D2" s="236" t="s">
        <v>315</v>
      </c>
    </row>
    <row r="3" spans="1:4" ht="15" customHeight="1" x14ac:dyDescent="0.3">
      <c r="A3" s="237">
        <v>1</v>
      </c>
      <c r="B3" s="238">
        <v>2</v>
      </c>
      <c r="C3" s="237">
        <v>3</v>
      </c>
      <c r="D3" s="238">
        <v>4</v>
      </c>
    </row>
    <row r="4" spans="1:4" ht="23.25" customHeight="1" x14ac:dyDescent="0.3">
      <c r="A4" s="239">
        <v>1</v>
      </c>
      <c r="B4" s="119" t="s">
        <v>65</v>
      </c>
      <c r="C4" s="240"/>
      <c r="D4" s="299">
        <v>5</v>
      </c>
    </row>
    <row r="5" spans="1:4" ht="23.25" customHeight="1" x14ac:dyDescent="0.3">
      <c r="A5" s="239">
        <v>2</v>
      </c>
      <c r="B5" s="119" t="s">
        <v>64</v>
      </c>
      <c r="C5" s="242"/>
      <c r="D5" s="302">
        <v>2</v>
      </c>
    </row>
    <row r="6" spans="1:4" ht="23.25" customHeight="1" x14ac:dyDescent="0.3">
      <c r="A6" s="239">
        <v>3</v>
      </c>
      <c r="B6" s="119" t="s">
        <v>63</v>
      </c>
      <c r="C6" s="240">
        <v>1</v>
      </c>
      <c r="D6" s="299">
        <v>1</v>
      </c>
    </row>
    <row r="7" spans="1:4" ht="23.25" customHeight="1" x14ac:dyDescent="0.3">
      <c r="A7" s="239">
        <v>4</v>
      </c>
      <c r="B7" s="119" t="s">
        <v>62</v>
      </c>
      <c r="C7" s="242">
        <v>2</v>
      </c>
      <c r="D7" s="302">
        <v>9</v>
      </c>
    </row>
    <row r="8" spans="1:4" ht="23.25" customHeight="1" x14ac:dyDescent="0.3">
      <c r="A8" s="239">
        <v>5</v>
      </c>
      <c r="B8" s="119" t="s">
        <v>61</v>
      </c>
      <c r="C8" s="240">
        <v>1</v>
      </c>
      <c r="D8" s="299">
        <v>2</v>
      </c>
    </row>
    <row r="9" spans="1:4" ht="23.25" customHeight="1" x14ac:dyDescent="0.3">
      <c r="A9" s="239">
        <v>6</v>
      </c>
      <c r="B9" s="119" t="s">
        <v>9</v>
      </c>
      <c r="C9" s="242">
        <v>1</v>
      </c>
      <c r="D9" s="302">
        <v>4</v>
      </c>
    </row>
    <row r="10" spans="1:4" ht="23.25" customHeight="1" x14ac:dyDescent="0.3">
      <c r="A10" s="239">
        <v>7</v>
      </c>
      <c r="B10" s="119" t="s">
        <v>10</v>
      </c>
      <c r="C10" s="240"/>
      <c r="D10" s="299">
        <v>4</v>
      </c>
    </row>
    <row r="11" spans="1:4" ht="23.25" customHeight="1" x14ac:dyDescent="0.3">
      <c r="A11" s="239">
        <v>8</v>
      </c>
      <c r="B11" s="119" t="s">
        <v>11</v>
      </c>
      <c r="C11" s="242"/>
      <c r="D11" s="302">
        <v>2</v>
      </c>
    </row>
    <row r="12" spans="1:4" ht="23.25" customHeight="1" x14ac:dyDescent="0.3">
      <c r="A12" s="239">
        <v>9</v>
      </c>
      <c r="B12" s="119" t="s">
        <v>12</v>
      </c>
      <c r="C12" s="240"/>
      <c r="D12" s="240">
        <v>2</v>
      </c>
    </row>
    <row r="13" spans="1:4" ht="23.25" customHeight="1" x14ac:dyDescent="0.3">
      <c r="A13" s="239">
        <v>10</v>
      </c>
      <c r="B13" s="119" t="s">
        <v>13</v>
      </c>
      <c r="C13" s="242"/>
      <c r="D13" s="242"/>
    </row>
    <row r="14" spans="1:4" ht="23.25" customHeight="1" x14ac:dyDescent="0.3">
      <c r="A14" s="239">
        <v>11</v>
      </c>
      <c r="B14" s="119" t="s">
        <v>14</v>
      </c>
      <c r="C14" s="240">
        <v>1</v>
      </c>
      <c r="D14" s="240">
        <v>4</v>
      </c>
    </row>
    <row r="15" spans="1:4" ht="23.25" customHeight="1" x14ac:dyDescent="0.3">
      <c r="A15" s="239">
        <v>12</v>
      </c>
      <c r="B15" s="119" t="s">
        <v>15</v>
      </c>
      <c r="C15" s="242">
        <v>1</v>
      </c>
      <c r="D15" s="242">
        <v>2</v>
      </c>
    </row>
    <row r="16" spans="1:4" ht="23.25" customHeight="1" x14ac:dyDescent="0.3">
      <c r="A16" s="239">
        <v>13</v>
      </c>
      <c r="B16" s="119" t="s">
        <v>16</v>
      </c>
      <c r="C16" s="240"/>
      <c r="D16" s="240"/>
    </row>
    <row r="17" spans="1:4" ht="23.25" customHeight="1" x14ac:dyDescent="0.3">
      <c r="A17" s="239">
        <v>14</v>
      </c>
      <c r="B17" s="119" t="s">
        <v>17</v>
      </c>
      <c r="C17" s="242"/>
      <c r="D17" s="242">
        <v>1</v>
      </c>
    </row>
    <row r="18" spans="1:4" ht="23.25" customHeight="1" x14ac:dyDescent="0.3">
      <c r="A18" s="239">
        <v>15</v>
      </c>
      <c r="B18" s="119" t="s">
        <v>18</v>
      </c>
      <c r="C18" s="240"/>
      <c r="D18" s="240"/>
    </row>
    <row r="19" spans="1:4" ht="23.25" customHeight="1" x14ac:dyDescent="0.3">
      <c r="A19" s="239">
        <v>16</v>
      </c>
      <c r="B19" s="119" t="s">
        <v>247</v>
      </c>
      <c r="C19" s="242"/>
      <c r="D19" s="242">
        <v>1</v>
      </c>
    </row>
    <row r="20" spans="1:4" ht="23.25" customHeight="1" x14ac:dyDescent="0.3">
      <c r="A20" s="239">
        <v>17</v>
      </c>
      <c r="B20" s="119" t="s">
        <v>20</v>
      </c>
      <c r="C20" s="240">
        <v>1</v>
      </c>
      <c r="D20" s="240">
        <v>2</v>
      </c>
    </row>
    <row r="21" spans="1:4" ht="23.25" customHeight="1" x14ac:dyDescent="0.3">
      <c r="A21" s="239">
        <v>18</v>
      </c>
      <c r="B21" s="119" t="s">
        <v>21</v>
      </c>
      <c r="C21" s="242"/>
      <c r="D21" s="242">
        <v>3</v>
      </c>
    </row>
    <row r="22" spans="1:4" ht="23.25" customHeight="1" x14ac:dyDescent="0.3">
      <c r="A22" s="243"/>
      <c r="B22" s="244" t="s">
        <v>22</v>
      </c>
      <c r="C22" s="245">
        <v>8</v>
      </c>
      <c r="D22" s="245">
        <v>44</v>
      </c>
    </row>
    <row r="23" spans="1:4" ht="18.75" x14ac:dyDescent="0.3">
      <c r="A23" s="246"/>
      <c r="B23" s="246"/>
      <c r="C23" s="246"/>
      <c r="D23" s="246"/>
    </row>
    <row r="24" spans="1:4" ht="18.75" x14ac:dyDescent="0.3">
      <c r="A24" s="127"/>
      <c r="B24" s="127"/>
      <c r="C24" s="127"/>
      <c r="D24" s="127"/>
    </row>
    <row r="25" spans="1:4" ht="53.25" customHeight="1" x14ac:dyDescent="0.3">
      <c r="A25" s="401" t="s">
        <v>209</v>
      </c>
      <c r="B25" s="401"/>
      <c r="C25" s="401"/>
      <c r="D25" s="401"/>
    </row>
  </sheetData>
  <mergeCells count="2">
    <mergeCell ref="A1:D1"/>
    <mergeCell ref="A25:D25"/>
  </mergeCells>
  <pageMargins left="0.7" right="0.7" top="0.75" bottom="0.75" header="0.3" footer="0.3"/>
  <pageSetup paperSize="9" scale="77" fitToWidth="0" orientation="landscape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E3" sqref="E3"/>
    </sheetView>
  </sheetViews>
  <sheetFormatPr defaultRowHeight="18.75" x14ac:dyDescent="0.3"/>
  <cols>
    <col min="1" max="1" width="10" style="233" customWidth="1"/>
    <col min="2" max="2" width="27.140625" style="233" customWidth="1"/>
    <col min="3" max="3" width="39.7109375" style="233" customWidth="1"/>
    <col min="4" max="16384" width="9.140625" style="233"/>
  </cols>
  <sheetData>
    <row r="1" spans="1:3" ht="108.75" customHeight="1" x14ac:dyDescent="0.3">
      <c r="A1" s="400" t="s">
        <v>822</v>
      </c>
      <c r="B1" s="400"/>
      <c r="C1" s="400"/>
    </row>
    <row r="2" spans="1:3" ht="85.5" customHeight="1" x14ac:dyDescent="0.3">
      <c r="A2" s="234" t="s">
        <v>42</v>
      </c>
      <c r="B2" s="235" t="s">
        <v>2</v>
      </c>
      <c r="C2" s="236" t="s">
        <v>315</v>
      </c>
    </row>
    <row r="3" spans="1:3" x14ac:dyDescent="0.3">
      <c r="A3" s="237">
        <v>1</v>
      </c>
      <c r="B3" s="238">
        <v>2</v>
      </c>
      <c r="C3" s="238">
        <v>4</v>
      </c>
    </row>
    <row r="4" spans="1:3" x14ac:dyDescent="0.3">
      <c r="A4" s="239">
        <v>1</v>
      </c>
      <c r="B4" s="119" t="s">
        <v>65</v>
      </c>
      <c r="C4" s="303"/>
    </row>
    <row r="5" spans="1:3" x14ac:dyDescent="0.3">
      <c r="A5" s="239">
        <v>2</v>
      </c>
      <c r="B5" s="119" t="s">
        <v>64</v>
      </c>
      <c r="C5" s="304"/>
    </row>
    <row r="6" spans="1:3" x14ac:dyDescent="0.3">
      <c r="A6" s="239">
        <v>3</v>
      </c>
      <c r="B6" s="119" t="s">
        <v>63</v>
      </c>
      <c r="C6" s="303"/>
    </row>
    <row r="7" spans="1:3" x14ac:dyDescent="0.3">
      <c r="A7" s="239">
        <v>4</v>
      </c>
      <c r="B7" s="119" t="s">
        <v>62</v>
      </c>
      <c r="C7" s="304"/>
    </row>
    <row r="8" spans="1:3" x14ac:dyDescent="0.3">
      <c r="A8" s="239">
        <v>5</v>
      </c>
      <c r="B8" s="119" t="s">
        <v>61</v>
      </c>
      <c r="C8" s="303">
        <v>1</v>
      </c>
    </row>
    <row r="9" spans="1:3" x14ac:dyDescent="0.3">
      <c r="A9" s="239">
        <v>6</v>
      </c>
      <c r="B9" s="119" t="s">
        <v>9</v>
      </c>
      <c r="C9" s="304"/>
    </row>
    <row r="10" spans="1:3" x14ac:dyDescent="0.3">
      <c r="A10" s="239">
        <v>7</v>
      </c>
      <c r="B10" s="119" t="s">
        <v>10</v>
      </c>
      <c r="C10" s="303"/>
    </row>
    <row r="11" spans="1:3" x14ac:dyDescent="0.3">
      <c r="A11" s="239">
        <v>8</v>
      </c>
      <c r="B11" s="119" t="s">
        <v>11</v>
      </c>
      <c r="C11" s="304"/>
    </row>
    <row r="12" spans="1:3" x14ac:dyDescent="0.3">
      <c r="A12" s="239">
        <v>9</v>
      </c>
      <c r="B12" s="119" t="s">
        <v>12</v>
      </c>
      <c r="C12" s="303"/>
    </row>
    <row r="13" spans="1:3" x14ac:dyDescent="0.3">
      <c r="A13" s="239">
        <v>10</v>
      </c>
      <c r="B13" s="119" t="s">
        <v>13</v>
      </c>
      <c r="C13" s="304"/>
    </row>
    <row r="14" spans="1:3" x14ac:dyDescent="0.3">
      <c r="A14" s="239">
        <v>11</v>
      </c>
      <c r="B14" s="119" t="s">
        <v>14</v>
      </c>
      <c r="C14" s="303"/>
    </row>
    <row r="15" spans="1:3" x14ac:dyDescent="0.3">
      <c r="A15" s="239">
        <v>12</v>
      </c>
      <c r="B15" s="119" t="s">
        <v>15</v>
      </c>
      <c r="C15" s="304"/>
    </row>
    <row r="16" spans="1:3" x14ac:dyDescent="0.3">
      <c r="A16" s="239">
        <v>13</v>
      </c>
      <c r="B16" s="119" t="s">
        <v>16</v>
      </c>
      <c r="C16" s="303"/>
    </row>
    <row r="17" spans="1:3" x14ac:dyDescent="0.3">
      <c r="A17" s="239">
        <v>14</v>
      </c>
      <c r="B17" s="119" t="s">
        <v>17</v>
      </c>
      <c r="C17" s="304"/>
    </row>
    <row r="18" spans="1:3" x14ac:dyDescent="0.3">
      <c r="A18" s="239">
        <v>15</v>
      </c>
      <c r="B18" s="119" t="s">
        <v>18</v>
      </c>
      <c r="C18" s="303"/>
    </row>
    <row r="19" spans="1:3" x14ac:dyDescent="0.3">
      <c r="A19" s="239">
        <v>16</v>
      </c>
      <c r="B19" s="119" t="s">
        <v>247</v>
      </c>
      <c r="C19" s="304">
        <v>1</v>
      </c>
    </row>
    <row r="20" spans="1:3" x14ac:dyDescent="0.3">
      <c r="A20" s="239">
        <v>17</v>
      </c>
      <c r="B20" s="119" t="s">
        <v>20</v>
      </c>
      <c r="C20" s="303"/>
    </row>
    <row r="21" spans="1:3" x14ac:dyDescent="0.3">
      <c r="A21" s="239">
        <v>18</v>
      </c>
      <c r="B21" s="119" t="s">
        <v>21</v>
      </c>
      <c r="C21" s="304"/>
    </row>
    <row r="22" spans="1:3" x14ac:dyDescent="0.3">
      <c r="A22" s="243"/>
      <c r="B22" s="244" t="s">
        <v>22</v>
      </c>
      <c r="C22" s="301">
        <v>2</v>
      </c>
    </row>
    <row r="23" spans="1:3" x14ac:dyDescent="0.3">
      <c r="A23" s="246"/>
      <c r="B23" s="246"/>
      <c r="C23" s="246"/>
    </row>
    <row r="24" spans="1:3" x14ac:dyDescent="0.3">
      <c r="A24" s="127"/>
      <c r="B24" s="127"/>
      <c r="C24" s="127"/>
    </row>
    <row r="25" spans="1:3" x14ac:dyDescent="0.3">
      <c r="A25" s="401" t="s">
        <v>209</v>
      </c>
      <c r="B25" s="401"/>
      <c r="C25" s="401"/>
    </row>
  </sheetData>
  <mergeCells count="2">
    <mergeCell ref="A1:C1"/>
    <mergeCell ref="A25:C2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10</vt:i4>
      </vt:variant>
    </vt:vector>
  </HeadingPairs>
  <TitlesOfParts>
    <vt:vector size="44" baseType="lpstr">
      <vt:lpstr>Ветераны_ВОВ</vt:lpstr>
      <vt:lpstr>Инвалиды</vt:lpstr>
      <vt:lpstr>ЕДК многодетные</vt:lpstr>
      <vt:lpstr>Многодетные</vt:lpstr>
      <vt:lpstr>Дни рождения</vt:lpstr>
      <vt:lpstr>ФЕДК</vt:lpstr>
      <vt:lpstr>Субсидии</vt:lpstr>
      <vt:lpstr>СертификатГаз</vt:lpstr>
      <vt:lpstr>РЕДК</vt:lpstr>
      <vt:lpstr>бер и корм</vt:lpstr>
      <vt:lpstr>ЕВ дет сад</vt:lpstr>
      <vt:lpstr>ВТЛО</vt:lpstr>
      <vt:lpstr>Материнский капитал</vt:lpstr>
      <vt:lpstr>Иные выплаты</vt:lpstr>
      <vt:lpstr>Инвалиды по зрению</vt:lpstr>
      <vt:lpstr>ИБД</vt:lpstr>
      <vt:lpstr>Ежегодные выпл </vt:lpstr>
      <vt:lpstr>ЕДК сельск. специалистам</vt:lpstr>
      <vt:lpstr>Единовр выпл обл </vt:lpstr>
      <vt:lpstr>ЕДВ 1-й ребенок</vt:lpstr>
      <vt:lpstr>ДП</vt:lpstr>
      <vt:lpstr>Выплаты детям с заболеваниями</vt:lpstr>
      <vt:lpstr>1-пособие</vt:lpstr>
      <vt:lpstr>Различные меры</vt:lpstr>
      <vt:lpstr>Маткапитал на 1го</vt:lpstr>
      <vt:lpstr>Маткапитал на 2го</vt:lpstr>
      <vt:lpstr>ЕДК молодой семье</vt:lpstr>
      <vt:lpstr>ЕДВ родившим</vt:lpstr>
      <vt:lpstr>ЕДВ молодым </vt:lpstr>
      <vt:lpstr>ЕДВ по беременности</vt:lpstr>
      <vt:lpstr>ЕДВ улучшение ЖУ</vt:lpstr>
      <vt:lpstr>пособие на 2-го</vt:lpstr>
      <vt:lpstr>ЕСВ студенческим</vt:lpstr>
      <vt:lpstr>КПИ</vt:lpstr>
      <vt:lpstr>'1-пособие'!Область_печати</vt:lpstr>
      <vt:lpstr>'Дни рождения'!Область_печати</vt:lpstr>
      <vt:lpstr>'Единовр выпл обл '!Область_печати</vt:lpstr>
      <vt:lpstr>'ЕДК многодетные'!Область_печати</vt:lpstr>
      <vt:lpstr>'Ежегодные выпл '!Область_печати</vt:lpstr>
      <vt:lpstr>'Различные меры'!Область_печати</vt:lpstr>
      <vt:lpstr>РЕДК!Область_печати</vt:lpstr>
      <vt:lpstr>СертификатГаз!Область_печати</vt:lpstr>
      <vt:lpstr>Субсидии!Область_печати</vt:lpstr>
      <vt:lpstr>ФЕДК!Область_печати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Лукьяненко Я.Н.</dc:creator>
  <cp:lastModifiedBy>Лукьяненко Ярослав Николаевич</cp:lastModifiedBy>
  <cp:lastPrinted>2026-07-17T13:49:18Z</cp:lastPrinted>
  <dcterms:created xsi:type="dcterms:W3CDTF">2023-04-04T09:29:04Z</dcterms:created>
  <dcterms:modified xsi:type="dcterms:W3CDTF">2026-09-23T09:50:05Z</dcterms:modified>
</cp:coreProperties>
</file>